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Завантаження\"/>
    </mc:Choice>
  </mc:AlternateContent>
  <xr:revisionPtr revIDLastSave="0" documentId="13_ncr:1_{EFF5D441-0D81-4DBC-8EA9-A47BCEC4A438}" xr6:coauthVersionLast="36" xr6:coauthVersionMax="47" xr10:uidLastSave="{00000000-0000-0000-0000-000000000000}"/>
  <bookViews>
    <workbookView xWindow="0" yWindow="0" windowWidth="22836" windowHeight="8340" xr2:uid="{00000000-000D-0000-FFFF-FFFF00000000}"/>
  </bookViews>
  <sheets>
    <sheet name="I сторінка" sheetId="1" r:id="rId1"/>
    <sheet name="II сторінка" sheetId="2" r:id="rId2"/>
    <sheet name="II сторінка (без формул)" sheetId="3" r:id="rId3"/>
  </sheets>
  <definedNames>
    <definedName name="_xlnm.Print_Titles" localSheetId="0">'I сторінка'!$8:$10</definedName>
    <definedName name="_xlnm.Print_Area" localSheetId="0">'I сторінка'!$A$1:$AC$41</definedName>
    <definedName name="_xlnm.Print_Area" localSheetId="1">'II сторінка'!$A$1:$AH$33</definedName>
    <definedName name="_xlnm.Print_Area" localSheetId="2">'II сторінка (без формул)'!$A$1:$AH$32</definedName>
  </definedNames>
  <calcPr calcId="191029"/>
</workbook>
</file>

<file path=xl/calcChain.xml><?xml version="1.0" encoding="utf-8"?>
<calcChain xmlns="http://schemas.openxmlformats.org/spreadsheetml/2006/main">
  <c r="C5" i="3" l="1"/>
  <c r="E5" i="3"/>
  <c r="G5" i="3"/>
  <c r="I5" i="3"/>
  <c r="K5" i="3"/>
  <c r="M5" i="3"/>
  <c r="O5" i="3"/>
  <c r="Q5" i="3"/>
  <c r="S5" i="3"/>
  <c r="U5" i="3"/>
  <c r="W5" i="3"/>
  <c r="Y5" i="3"/>
  <c r="AA5" i="3"/>
  <c r="AC5" i="3"/>
  <c r="AA29" i="1" l="1"/>
  <c r="AB29" i="1"/>
  <c r="AA30" i="1"/>
  <c r="AB30" i="1"/>
  <c r="AA31" i="1"/>
  <c r="AB31" i="1"/>
  <c r="AA32" i="1"/>
  <c r="AB32" i="1"/>
  <c r="AA33" i="1"/>
  <c r="AB33" i="1"/>
  <c r="AE19" i="2" l="1"/>
  <c r="AF19" i="2"/>
  <c r="AE20" i="2"/>
  <c r="AF20" i="2"/>
  <c r="AE21" i="2"/>
  <c r="AF21" i="2"/>
  <c r="AE22" i="2"/>
  <c r="AF22" i="2"/>
  <c r="AE23" i="2"/>
  <c r="AF23" i="2"/>
  <c r="AE24" i="2"/>
  <c r="AF24" i="2"/>
  <c r="AF12" i="2"/>
  <c r="AF13" i="2"/>
  <c r="AF14" i="2"/>
  <c r="AF15" i="2"/>
  <c r="AF16" i="2"/>
  <c r="AF11" i="2"/>
  <c r="AE12" i="2"/>
  <c r="AE13" i="2"/>
  <c r="AE14" i="2"/>
  <c r="AE15" i="2"/>
  <c r="AE16" i="2"/>
  <c r="AE11" i="2"/>
  <c r="AA26" i="1" l="1"/>
  <c r="AB26" i="1"/>
  <c r="AC26" i="1"/>
  <c r="AA27" i="1"/>
  <c r="AB27" i="1"/>
  <c r="AC27" i="1"/>
  <c r="AA28" i="1"/>
  <c r="AB28" i="1"/>
  <c r="AC28" i="1"/>
  <c r="AC29" i="1"/>
  <c r="AC31" i="1"/>
  <c r="AC32" i="1"/>
  <c r="AC33" i="1"/>
  <c r="AC12" i="1"/>
  <c r="AC13" i="1"/>
  <c r="AC14" i="1"/>
  <c r="AC15" i="1"/>
  <c r="AC16" i="1"/>
  <c r="AC17" i="1"/>
  <c r="AC18" i="1"/>
  <c r="AC19" i="1"/>
  <c r="AC20" i="1"/>
  <c r="AB12" i="1"/>
  <c r="AB13" i="1"/>
  <c r="AB14" i="1"/>
  <c r="AB15" i="1"/>
  <c r="AB16" i="1"/>
  <c r="AB17" i="1"/>
  <c r="AB18" i="1"/>
  <c r="AB19" i="1"/>
  <c r="AB20" i="1"/>
  <c r="AA12" i="1"/>
  <c r="AA13" i="1"/>
  <c r="AA14" i="1"/>
  <c r="AA15" i="1"/>
  <c r="AA16" i="1"/>
  <c r="AA17" i="1"/>
  <c r="AA18" i="1"/>
  <c r="AA19" i="1"/>
  <c r="AA20" i="1"/>
  <c r="AA11" i="1"/>
  <c r="AA24" i="1"/>
  <c r="AB24" i="1"/>
  <c r="AC24" i="1"/>
  <c r="AA25" i="1"/>
  <c r="AB25" i="1"/>
  <c r="AC25" i="1"/>
  <c r="AG25" i="2" l="1"/>
  <c r="Y6" i="2"/>
  <c r="Z18" i="2" s="1"/>
  <c r="Z25" i="2"/>
  <c r="Y25" i="2"/>
  <c r="Z17" i="2"/>
  <c r="Y17" i="2"/>
  <c r="Y10" i="2" l="1"/>
  <c r="Y18" i="2"/>
  <c r="Z10" i="2"/>
  <c r="Z27" i="2" s="1"/>
  <c r="X34" i="1"/>
  <c r="X21" i="1"/>
  <c r="X35" i="1" l="1"/>
  <c r="A2" i="2" l="1"/>
  <c r="AF25" i="2"/>
  <c r="AF17" i="2"/>
  <c r="AD17" i="2"/>
  <c r="AD25" i="2"/>
  <c r="AC6" i="2"/>
  <c r="AA6" i="2"/>
  <c r="W6" i="2"/>
  <c r="U6" i="2"/>
  <c r="V18" i="2" s="1"/>
  <c r="S6" i="2"/>
  <c r="T18" i="2" s="1"/>
  <c r="Q6" i="2"/>
  <c r="R18" i="2" s="1"/>
  <c r="O6" i="2"/>
  <c r="P18" i="2" s="1"/>
  <c r="M6" i="2"/>
  <c r="N18" i="2" s="1"/>
  <c r="K6" i="2"/>
  <c r="L18" i="2" s="1"/>
  <c r="I6" i="2"/>
  <c r="J18" i="2" s="1"/>
  <c r="G6" i="2"/>
  <c r="H18" i="2" s="1"/>
  <c r="E6" i="2"/>
  <c r="F18" i="2" s="1"/>
  <c r="C6" i="2"/>
  <c r="C10" i="2" s="1"/>
  <c r="AC11" i="1"/>
  <c r="AB11" i="1"/>
  <c r="AE25" i="2" l="1"/>
  <c r="AG16" i="2"/>
  <c r="AG14" i="2"/>
  <c r="AE17" i="2"/>
  <c r="AG20" i="2"/>
  <c r="AG22" i="2"/>
  <c r="AG24" i="2"/>
  <c r="AG12" i="2"/>
  <c r="AG11" i="2"/>
  <c r="AA18" i="2"/>
  <c r="AA10" i="2"/>
  <c r="AB10" i="2"/>
  <c r="AD10" i="2"/>
  <c r="AC10" i="2"/>
  <c r="X18" i="2"/>
  <c r="X10" i="2"/>
  <c r="AB18" i="2"/>
  <c r="AD18" i="2"/>
  <c r="AG15" i="2"/>
  <c r="AG13" i="2"/>
  <c r="C18" i="2"/>
  <c r="C27" i="2" s="1"/>
  <c r="S18" i="2"/>
  <c r="G18" i="2"/>
  <c r="K18" i="2"/>
  <c r="O18" i="2"/>
  <c r="D18" i="2"/>
  <c r="M10" i="2"/>
  <c r="E18" i="2"/>
  <c r="I18" i="2"/>
  <c r="M18" i="2"/>
  <c r="Q18" i="2"/>
  <c r="U18" i="2"/>
  <c r="W18" i="2"/>
  <c r="AC18" i="2"/>
  <c r="Q10" i="2"/>
  <c r="E10" i="2"/>
  <c r="U10" i="2"/>
  <c r="I10" i="2"/>
  <c r="W10" i="2"/>
  <c r="F10" i="2"/>
  <c r="F27" i="2" s="1"/>
  <c r="J10" i="2"/>
  <c r="J27" i="2" s="1"/>
  <c r="N10" i="2"/>
  <c r="N27" i="2" s="1"/>
  <c r="R10" i="2"/>
  <c r="R27" i="2" s="1"/>
  <c r="V10" i="2"/>
  <c r="V27" i="2" s="1"/>
  <c r="G10" i="2"/>
  <c r="K10" i="2"/>
  <c r="O10" i="2"/>
  <c r="S10" i="2"/>
  <c r="D10" i="2"/>
  <c r="H10" i="2"/>
  <c r="H27" i="2" s="1"/>
  <c r="L10" i="2"/>
  <c r="L27" i="2" s="1"/>
  <c r="P10" i="2"/>
  <c r="P27" i="2" s="1"/>
  <c r="T10" i="2"/>
  <c r="T27" i="2" s="1"/>
  <c r="AG21" i="2"/>
  <c r="AG23" i="2"/>
  <c r="AG19" i="2"/>
  <c r="AF26" i="2"/>
  <c r="AC25" i="2"/>
  <c r="AB25" i="2"/>
  <c r="AA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C17" i="2"/>
  <c r="AB17" i="2"/>
  <c r="AA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N21" i="1"/>
  <c r="S21" i="1"/>
  <c r="Z34" i="1"/>
  <c r="Y34" i="1"/>
  <c r="W34" i="1"/>
  <c r="V34" i="1"/>
  <c r="U34" i="1"/>
  <c r="T34" i="1"/>
  <c r="S34" i="1"/>
  <c r="R34" i="1"/>
  <c r="Q34" i="1"/>
  <c r="P34" i="1"/>
  <c r="O34" i="1"/>
  <c r="N34" i="1"/>
  <c r="M34" i="1"/>
  <c r="Z21" i="1"/>
  <c r="Y21" i="1"/>
  <c r="W21" i="1"/>
  <c r="V21" i="1"/>
  <c r="U21" i="1"/>
  <c r="T21" i="1"/>
  <c r="R21" i="1"/>
  <c r="Q21" i="1"/>
  <c r="P21" i="1"/>
  <c r="O21" i="1"/>
  <c r="M21" i="1"/>
  <c r="AF18" i="2" l="1"/>
  <c r="AE18" i="2"/>
  <c r="AF10" i="2"/>
  <c r="AE10" i="2"/>
  <c r="AA21" i="1"/>
  <c r="AG26" i="2"/>
  <c r="AG17" i="2"/>
  <c r="AB27" i="2"/>
  <c r="AD27" i="2"/>
  <c r="O27" i="2"/>
  <c r="AE26" i="2"/>
  <c r="X27" i="2"/>
  <c r="Y27" i="2"/>
  <c r="K27" i="2"/>
  <c r="G27" i="2"/>
  <c r="S27" i="2"/>
  <c r="AC27" i="2"/>
  <c r="M27" i="2"/>
  <c r="AA27" i="2"/>
  <c r="D27" i="2"/>
  <c r="I27" i="2"/>
  <c r="U27" i="2"/>
  <c r="E27" i="2"/>
  <c r="W27" i="2"/>
  <c r="Q27" i="2"/>
  <c r="O35" i="1"/>
  <c r="Y35" i="1"/>
  <c r="V35" i="1"/>
  <c r="Z35" i="1"/>
  <c r="M35" i="1"/>
  <c r="Q35" i="1"/>
  <c r="W35" i="1"/>
  <c r="U35" i="1"/>
  <c r="R35" i="1"/>
  <c r="AC34" i="1"/>
  <c r="N35" i="1"/>
  <c r="P35" i="1"/>
  <c r="T35" i="1"/>
  <c r="S35" i="1"/>
  <c r="AC21" i="1"/>
  <c r="AA34" i="1"/>
  <c r="AB34" i="1"/>
  <c r="AB21" i="1"/>
  <c r="AG10" i="2" l="1"/>
  <c r="AF27" i="2"/>
  <c r="AG18" i="2"/>
  <c r="AE27" i="2"/>
  <c r="AC35" i="1"/>
  <c r="AA35" i="1"/>
  <c r="AB35" i="1"/>
  <c r="AG27" i="2" l="1"/>
</calcChain>
</file>

<file path=xl/sharedStrings.xml><?xml version="1.0" encoding="utf-8"?>
<sst xmlns="http://schemas.openxmlformats.org/spreadsheetml/2006/main" count="256" uniqueCount="83">
  <si>
    <t>прізвище, ім'я, по батькові</t>
  </si>
  <si>
    <t>Семестр</t>
  </si>
  <si>
    <t>Курс</t>
  </si>
  <si>
    <t>Кількість</t>
  </si>
  <si>
    <t>Кількість запланованих годин за видами роботи</t>
  </si>
  <si>
    <t>лекції</t>
  </si>
  <si>
    <t>разом</t>
  </si>
  <si>
    <t>Разом годин на І семестр</t>
  </si>
  <si>
    <t>ІІ</t>
  </si>
  <si>
    <t>Разом годин на ІІ семестр</t>
  </si>
  <si>
    <t>___________________________________</t>
  </si>
  <si>
    <t>підпис викладача</t>
  </si>
  <si>
    <t>кафедра</t>
  </si>
  <si>
    <t>Годин за планом</t>
  </si>
  <si>
    <t xml:space="preserve">Назва навчальної дисципліни, виду навчальної діяльності </t>
  </si>
  <si>
    <t>курсові роботи</t>
  </si>
  <si>
    <t>екзамени</t>
  </si>
  <si>
    <t>заліки</t>
  </si>
  <si>
    <t>денна ф.н.</t>
  </si>
  <si>
    <t>заочна ф.н.</t>
  </si>
  <si>
    <t>Всього</t>
  </si>
  <si>
    <t>Годин на навчальний рік</t>
  </si>
  <si>
    <t>"______" ___________________20__р.</t>
  </si>
  <si>
    <t>І</t>
  </si>
  <si>
    <t>(посада, прізвище та ініціали викладача)</t>
  </si>
  <si>
    <t>всього</t>
  </si>
  <si>
    <t>за серпень</t>
  </si>
  <si>
    <t>за вересень</t>
  </si>
  <si>
    <t>за жовтень</t>
  </si>
  <si>
    <t>за листопад</t>
  </si>
  <si>
    <t>за грудень</t>
  </si>
  <si>
    <t>за січень</t>
  </si>
  <si>
    <t>Разом</t>
  </si>
  <si>
    <t>за лютий</t>
  </si>
  <si>
    <t>за березень</t>
  </si>
  <si>
    <t>за квітень</t>
  </si>
  <si>
    <t>за травень</t>
  </si>
  <si>
    <t>за червень</t>
  </si>
  <si>
    <t>за липень</t>
  </si>
  <si>
    <t>"___"  _______________________ 20___ р.</t>
  </si>
  <si>
    <t>Виконання годин по місяцях</t>
  </si>
  <si>
    <t>Заплановано 
на І півріччя</t>
  </si>
  <si>
    <t>Заплановано
 на ІІ півріччя</t>
  </si>
  <si>
    <t>Заплановано на навчальний рік</t>
  </si>
  <si>
    <t>Виконано за навчальний рік</t>
  </si>
  <si>
    <t>Бердянський державний педагогічний університет</t>
  </si>
  <si>
    <t>(посада)</t>
  </si>
  <si>
    <t>(вчений ступінь, звання)</t>
  </si>
  <si>
    <t>д</t>
  </si>
  <si>
    <t>з</t>
  </si>
  <si>
    <t>штатний/сумісник</t>
  </si>
  <si>
    <t>Спеціальність (факультет)</t>
  </si>
  <si>
    <t>Шифр груп</t>
  </si>
  <si>
    <t>груп</t>
  </si>
  <si>
    <t>підгруп</t>
  </si>
  <si>
    <t>потоків</t>
  </si>
  <si>
    <t>Форма навчання 
(денна, заочна)</t>
  </si>
  <si>
    <t>підсумкова атестація</t>
  </si>
  <si>
    <t>керівництво аспірантами</t>
  </si>
  <si>
    <t>навчальна практика</t>
  </si>
  <si>
    <t>Кількість студентів, аспірантів</t>
  </si>
  <si>
    <t>Зав. кафедрою _________________</t>
  </si>
  <si>
    <t>ПОГОДЖЕНО:</t>
  </si>
  <si>
    <t>Зав.кафедрою</t>
  </si>
  <si>
    <t>Затверджено:</t>
  </si>
  <si>
    <t>начальник навчального відділу</t>
  </si>
  <si>
    <t>підпис</t>
  </si>
  <si>
    <t>ст.</t>
  </si>
  <si>
    <t>Затверджено наказом № ______ по університету</t>
  </si>
  <si>
    <t xml:space="preserve">від </t>
  </si>
  <si>
    <t xml:space="preserve">'____'' ______________20__ р. </t>
  </si>
  <si>
    <t xml:space="preserve">факультет: </t>
  </si>
  <si>
    <t>практичні, семінарські заняття</t>
  </si>
  <si>
    <r>
      <t>Декан  _________________________</t>
    </r>
    <r>
      <rPr>
        <b/>
        <sz val="8"/>
        <color rgb="FF0070C0"/>
        <rFont val="Arial"/>
        <family val="2"/>
        <charset val="204"/>
      </rPr>
      <t xml:space="preserve"> </t>
    </r>
  </si>
  <si>
    <t>лабораторні (індивідуальні) заняття</t>
  </si>
  <si>
    <t>кваліфікаційні роботи</t>
  </si>
  <si>
    <t>виробнича практика</t>
  </si>
  <si>
    <t xml:space="preserve">контрольні відвідування </t>
  </si>
  <si>
    <t>Облік виконання навчального навантаження викладача за 2021 / 2022 н.р.</t>
  </si>
  <si>
    <t>консультації з самостійної роботи</t>
  </si>
  <si>
    <t>ПІБ</t>
  </si>
  <si>
    <t>консультації перед екзаменом</t>
  </si>
  <si>
    <t>Картка навчального навантаження на 2025-2026  навчальний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</si>
</sst>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 Cyr"/>
      <family val="2"/>
      <charset val="204"/>
    </font>
    <font>
      <sz val="7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1"/>
      <name val="Arial Narrow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0"/>
      <name val="Arial"/>
      <family val="2"/>
      <charset val="204"/>
    </font>
    <font>
      <u/>
      <sz val="15"/>
      <name val="Arial Cyr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12"/>
      <color rgb="FF0000CC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10"/>
      <color rgb="FF0000CC"/>
      <name val="Arial"/>
      <family val="2"/>
      <charset val="204"/>
    </font>
    <font>
      <b/>
      <u/>
      <sz val="10"/>
      <color rgb="FF0000CC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CC"/>
      <name val="Arial"/>
      <family val="2"/>
      <charset val="204"/>
    </font>
    <font>
      <sz val="8"/>
      <color theme="1"/>
      <name val="Arial"/>
      <family val="2"/>
      <charset val="204"/>
    </font>
    <font>
      <u/>
      <sz val="15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u/>
      <sz val="12"/>
      <color rgb="FF0000FF"/>
      <name val="Arial"/>
      <family val="2"/>
      <charset val="204"/>
    </font>
    <font>
      <b/>
      <u/>
      <sz val="10"/>
      <color rgb="FF0000FF"/>
      <name val="Arial"/>
      <family val="2"/>
      <charset val="204"/>
    </font>
    <font>
      <b/>
      <sz val="8"/>
      <color rgb="FF0000FF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66"/>
        <bgColor indexed="51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3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0" borderId="64" xfId="0" applyFont="1" applyBorder="1" applyAlignment="1">
      <alignment horizontal="center" vertical="center" textRotation="90" wrapText="1"/>
    </xf>
    <xf numFmtId="0" fontId="3" fillId="0" borderId="65" xfId="0" applyFont="1" applyBorder="1" applyAlignment="1">
      <alignment horizontal="center" vertical="center" textRotation="90" wrapText="1"/>
    </xf>
    <xf numFmtId="0" fontId="2" fillId="0" borderId="0" xfId="0" applyFont="1"/>
    <xf numFmtId="0" fontId="3" fillId="0" borderId="59" xfId="0" applyFont="1" applyBorder="1" applyAlignment="1">
      <alignment horizontal="center" vertical="center" textRotation="90" wrapText="1"/>
    </xf>
    <xf numFmtId="0" fontId="0" fillId="0" borderId="51" xfId="0" applyBorder="1" applyAlignment="1">
      <alignment vertical="center"/>
    </xf>
    <xf numFmtId="0" fontId="0" fillId="0" borderId="51" xfId="0" applyBorder="1"/>
    <xf numFmtId="0" fontId="5" fillId="0" borderId="0" xfId="0" applyFont="1" applyAlignment="1">
      <alignment vertical="top"/>
    </xf>
    <xf numFmtId="0" fontId="3" fillId="0" borderId="69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 wrapText="1"/>
    </xf>
    <xf numFmtId="1" fontId="11" fillId="8" borderId="54" xfId="0" applyNumberFormat="1" applyFont="1" applyFill="1" applyBorder="1" applyAlignment="1">
      <alignment horizontal="center" vertical="center"/>
    </xf>
    <xf numFmtId="1" fontId="11" fillId="8" borderId="69" xfId="0" applyNumberFormat="1" applyFont="1" applyFill="1" applyBorder="1" applyAlignment="1">
      <alignment horizontal="center" vertical="center"/>
    </xf>
    <xf numFmtId="1" fontId="8" fillId="8" borderId="27" xfId="0" applyNumberFormat="1" applyFont="1" applyFill="1" applyBorder="1" applyAlignment="1">
      <alignment horizontal="center" vertical="center"/>
    </xf>
    <xf numFmtId="1" fontId="8" fillId="8" borderId="54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90"/>
    </xf>
    <xf numFmtId="0" fontId="3" fillId="0" borderId="86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textRotation="90" wrapText="1"/>
    </xf>
    <xf numFmtId="0" fontId="2" fillId="0" borderId="83" xfId="0" applyFont="1" applyBorder="1" applyAlignment="1">
      <alignment horizontal="center" vertical="center"/>
    </xf>
    <xf numFmtId="1" fontId="8" fillId="8" borderId="68" xfId="0" applyNumberFormat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" fontId="11" fillId="8" borderId="52" xfId="0" applyNumberFormat="1" applyFont="1" applyFill="1" applyBorder="1" applyAlignment="1">
      <alignment horizontal="center" vertical="center"/>
    </xf>
    <xf numFmtId="1" fontId="11" fillId="8" borderId="27" xfId="0" applyNumberFormat="1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 vertical="center" textRotation="90" wrapText="1"/>
    </xf>
    <xf numFmtId="1" fontId="12" fillId="0" borderId="7" xfId="0" applyNumberFormat="1" applyFont="1" applyBorder="1" applyAlignment="1">
      <alignment horizontal="center" vertical="center"/>
    </xf>
    <xf numFmtId="1" fontId="12" fillId="0" borderId="48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1" fontId="12" fillId="0" borderId="19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12" fillId="0" borderId="81" xfId="0" applyNumberFormat="1" applyFont="1" applyBorder="1" applyAlignment="1">
      <alignment horizontal="center" vertical="center"/>
    </xf>
    <xf numFmtId="1" fontId="12" fillId="0" borderId="73" xfId="0" applyNumberFormat="1" applyFont="1" applyBorder="1" applyAlignment="1">
      <alignment horizontal="center" vertical="center"/>
    </xf>
    <xf numFmtId="1" fontId="12" fillId="0" borderId="82" xfId="0" applyNumberFormat="1" applyFont="1" applyBorder="1" applyAlignment="1">
      <alignment horizontal="center" vertical="center"/>
    </xf>
    <xf numFmtId="1" fontId="12" fillId="0" borderId="83" xfId="0" applyNumberFormat="1" applyFont="1" applyBorder="1" applyAlignment="1">
      <alignment horizontal="center" vertical="center"/>
    </xf>
    <xf numFmtId="1" fontId="12" fillId="0" borderId="85" xfId="0" applyNumberFormat="1" applyFont="1" applyBorder="1" applyAlignment="1">
      <alignment horizontal="center" vertical="center"/>
    </xf>
    <xf numFmtId="1" fontId="11" fillId="6" borderId="71" xfId="0" applyNumberFormat="1" applyFont="1" applyFill="1" applyBorder="1" applyAlignment="1">
      <alignment horizontal="center" vertical="center"/>
    </xf>
    <xf numFmtId="1" fontId="11" fillId="6" borderId="70" xfId="0" applyNumberFormat="1" applyFont="1" applyFill="1" applyBorder="1" applyAlignment="1">
      <alignment horizontal="center" vertical="center"/>
    </xf>
    <xf numFmtId="0" fontId="11" fillId="6" borderId="64" xfId="0" applyNumberFormat="1" applyFont="1" applyFill="1" applyBorder="1" applyAlignment="1">
      <alignment horizontal="center" vertical="center"/>
    </xf>
    <xf numFmtId="1" fontId="11" fillId="6" borderId="65" xfId="0" applyNumberFormat="1" applyFont="1" applyFill="1" applyBorder="1" applyAlignment="1">
      <alignment horizontal="center" vertical="center"/>
    </xf>
    <xf numFmtId="1" fontId="11" fillId="6" borderId="64" xfId="0" applyNumberFormat="1" applyFont="1" applyFill="1" applyBorder="1" applyAlignment="1">
      <alignment horizontal="center" vertical="center"/>
    </xf>
    <xf numFmtId="1" fontId="11" fillId="6" borderId="24" xfId="0" applyNumberFormat="1" applyFont="1" applyFill="1" applyBorder="1" applyAlignment="1">
      <alignment horizontal="center" vertical="center"/>
    </xf>
    <xf numFmtId="1" fontId="11" fillId="7" borderId="67" xfId="0" applyNumberFormat="1" applyFont="1" applyFill="1" applyBorder="1" applyAlignment="1">
      <alignment horizontal="center" vertical="center"/>
    </xf>
    <xf numFmtId="1" fontId="11" fillId="7" borderId="80" xfId="0" applyNumberFormat="1" applyFont="1" applyFill="1" applyBorder="1" applyAlignment="1">
      <alignment horizontal="center" vertical="center"/>
    </xf>
    <xf numFmtId="1" fontId="11" fillId="7" borderId="46" xfId="0" applyNumberFormat="1" applyFont="1" applyFill="1" applyBorder="1" applyAlignment="1">
      <alignment horizontal="center" vertical="center"/>
    </xf>
    <xf numFmtId="1" fontId="11" fillId="7" borderId="66" xfId="0" applyNumberFormat="1" applyFont="1" applyFill="1" applyBorder="1" applyAlignment="1">
      <alignment horizontal="center" vertical="center"/>
    </xf>
    <xf numFmtId="1" fontId="11" fillId="7" borderId="47" xfId="0" applyNumberFormat="1" applyFont="1" applyFill="1" applyBorder="1" applyAlignment="1">
      <alignment horizontal="center" vertical="center"/>
    </xf>
    <xf numFmtId="1" fontId="11" fillId="7" borderId="59" xfId="0" applyNumberFormat="1" applyFont="1" applyFill="1" applyBorder="1" applyAlignment="1">
      <alignment horizontal="center" vertical="center"/>
    </xf>
    <xf numFmtId="1" fontId="8" fillId="7" borderId="67" xfId="0" applyNumberFormat="1" applyFont="1" applyFill="1" applyBorder="1" applyAlignment="1">
      <alignment horizontal="center" vertical="center"/>
    </xf>
    <xf numFmtId="1" fontId="8" fillId="7" borderId="66" xfId="0" applyNumberFormat="1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1" fontId="11" fillId="8" borderId="71" xfId="0" applyNumberFormat="1" applyFont="1" applyFill="1" applyBorder="1" applyAlignment="1">
      <alignment horizontal="center" vertical="center"/>
    </xf>
    <xf numFmtId="1" fontId="11" fillId="8" borderId="70" xfId="0" applyNumberFormat="1" applyFont="1" applyFill="1" applyBorder="1" applyAlignment="1">
      <alignment horizontal="center" vertical="center"/>
    </xf>
    <xf numFmtId="1" fontId="11" fillId="8" borderId="64" xfId="0" applyNumberFormat="1" applyFont="1" applyFill="1" applyBorder="1" applyAlignment="1">
      <alignment horizontal="center" vertical="center"/>
    </xf>
    <xf numFmtId="1" fontId="11" fillId="8" borderId="65" xfId="0" applyNumberFormat="1" applyFont="1" applyFill="1" applyBorder="1" applyAlignment="1">
      <alignment horizontal="center" vertical="center"/>
    </xf>
    <xf numFmtId="1" fontId="8" fillId="8" borderId="71" xfId="0" applyNumberFormat="1" applyFont="1" applyFill="1" applyBorder="1" applyAlignment="1">
      <alignment horizontal="center" vertical="center"/>
    </xf>
    <xf numFmtId="1" fontId="8" fillId="8" borderId="65" xfId="0" applyNumberFormat="1" applyFont="1" applyFill="1" applyBorder="1" applyAlignment="1">
      <alignment horizontal="center" vertical="center"/>
    </xf>
    <xf numFmtId="1" fontId="8" fillId="8" borderId="24" xfId="0" applyNumberFormat="1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7" fillId="0" borderId="4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/>
    <xf numFmtId="0" fontId="23" fillId="0" borderId="0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4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top"/>
    </xf>
    <xf numFmtId="0" fontId="15" fillId="0" borderId="4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7" fillId="9" borderId="69" xfId="0" applyFont="1" applyFill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1" fontId="13" fillId="0" borderId="52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0" borderId="91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1" fontId="13" fillId="0" borderId="22" xfId="0" applyNumberFormat="1" applyFont="1" applyBorder="1" applyAlignment="1">
      <alignment horizontal="center" vertical="center"/>
    </xf>
    <xf numFmtId="0" fontId="2" fillId="0" borderId="48" xfId="0" applyFont="1" applyFill="1" applyBorder="1" applyAlignment="1">
      <alignment wrapText="1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1" fontId="13" fillId="0" borderId="52" xfId="0" applyNumberFormat="1" applyFont="1" applyFill="1" applyBorder="1" applyAlignment="1">
      <alignment horizontal="center" vertical="center"/>
    </xf>
    <xf numFmtId="1" fontId="13" fillId="0" borderId="19" xfId="0" applyNumberFormat="1" applyFont="1" applyFill="1" applyBorder="1" applyAlignment="1">
      <alignment horizontal="center" vertical="center"/>
    </xf>
    <xf numFmtId="1" fontId="13" fillId="0" borderId="2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1" fontId="13" fillId="3" borderId="6" xfId="0" applyNumberFormat="1" applyFont="1" applyFill="1" applyBorder="1" applyAlignment="1">
      <alignment horizontal="center" vertical="center"/>
    </xf>
    <xf numFmtId="1" fontId="13" fillId="3" borderId="25" xfId="0" applyNumberFormat="1" applyFont="1" applyFill="1" applyBorder="1" applyAlignment="1">
      <alignment horizontal="center" vertical="center"/>
    </xf>
    <xf numFmtId="1" fontId="13" fillId="3" borderId="23" xfId="0" applyNumberFormat="1" applyFont="1" applyFill="1" applyBorder="1" applyAlignment="1">
      <alignment horizontal="center" vertical="center"/>
    </xf>
    <xf numFmtId="1" fontId="13" fillId="3" borderId="90" xfId="0" applyNumberFormat="1" applyFont="1" applyFill="1" applyBorder="1" applyAlignment="1">
      <alignment horizontal="center" vertical="center"/>
    </xf>
    <xf numFmtId="1" fontId="13" fillId="3" borderId="24" xfId="0" applyNumberFormat="1" applyFont="1" applyFill="1" applyBorder="1" applyAlignment="1">
      <alignment horizontal="center" vertical="center"/>
    </xf>
    <xf numFmtId="1" fontId="13" fillId="3" borderId="64" xfId="0" applyNumberFormat="1" applyFont="1" applyFill="1" applyBorder="1" applyAlignment="1">
      <alignment horizontal="center" vertical="center"/>
    </xf>
    <xf numFmtId="1" fontId="13" fillId="3" borderId="65" xfId="0" applyNumberFormat="1" applyFont="1" applyFill="1" applyBorder="1" applyAlignment="1">
      <alignment horizontal="center" vertical="center"/>
    </xf>
    <xf numFmtId="1" fontId="13" fillId="3" borderId="26" xfId="0" applyNumberFormat="1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1" fontId="13" fillId="3" borderId="46" xfId="0" applyNumberFormat="1" applyFont="1" applyFill="1" applyBorder="1" applyAlignment="1">
      <alignment horizontal="center" vertical="center"/>
    </xf>
    <xf numFmtId="1" fontId="13" fillId="3" borderId="66" xfId="0" applyNumberFormat="1" applyFont="1" applyFill="1" applyBorder="1" applyAlignment="1">
      <alignment horizontal="center" vertical="center"/>
    </xf>
    <xf numFmtId="1" fontId="13" fillId="3" borderId="28" xfId="0" applyNumberFormat="1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vertical="top" wrapText="1"/>
    </xf>
    <xf numFmtId="0" fontId="2" fillId="0" borderId="49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55" xfId="0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8" xfId="0" applyFont="1" applyBorder="1" applyAlignment="1">
      <alignment horizontal="center" vertical="top"/>
    </xf>
    <xf numFmtId="1" fontId="13" fillId="0" borderId="20" xfId="0" applyNumberFormat="1" applyFont="1" applyBorder="1" applyAlignment="1">
      <alignment horizontal="center" vertical="top"/>
    </xf>
    <xf numFmtId="1" fontId="13" fillId="0" borderId="19" xfId="0" applyNumberFormat="1" applyFont="1" applyBorder="1" applyAlignment="1">
      <alignment horizontal="center" vertical="top"/>
    </xf>
    <xf numFmtId="1" fontId="13" fillId="0" borderId="22" xfId="0" applyNumberFormat="1" applyFont="1" applyBorder="1" applyAlignment="1">
      <alignment horizontal="center" vertical="top"/>
    </xf>
    <xf numFmtId="0" fontId="2" fillId="0" borderId="48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3" borderId="5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1" fontId="13" fillId="3" borderId="74" xfId="0" applyNumberFormat="1" applyFont="1" applyFill="1" applyBorder="1" applyAlignment="1">
      <alignment horizontal="center" vertical="center"/>
    </xf>
    <xf numFmtId="1" fontId="13" fillId="3" borderId="38" xfId="0" applyNumberFormat="1" applyFont="1" applyFill="1" applyBorder="1" applyAlignment="1">
      <alignment horizontal="center" vertical="center"/>
    </xf>
    <xf numFmtId="1" fontId="13" fillId="3" borderId="53" xfId="0" applyNumberFormat="1" applyFont="1" applyFill="1" applyBorder="1" applyAlignment="1">
      <alignment horizontal="center" vertical="center"/>
    </xf>
    <xf numFmtId="1" fontId="13" fillId="3" borderId="17" xfId="0" applyNumberFormat="1" applyFont="1" applyFill="1" applyBorder="1" applyAlignment="1">
      <alignment horizontal="center" vertical="center"/>
    </xf>
    <xf numFmtId="1" fontId="13" fillId="3" borderId="57" xfId="0" applyNumberFormat="1" applyFont="1" applyFill="1" applyBorder="1" applyAlignment="1">
      <alignment horizontal="center" vertical="center"/>
    </xf>
    <xf numFmtId="1" fontId="13" fillId="3" borderId="37" xfId="0" applyNumberFormat="1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vertical="center"/>
    </xf>
    <xf numFmtId="1" fontId="23" fillId="4" borderId="6" xfId="0" applyNumberFormat="1" applyFont="1" applyFill="1" applyBorder="1" applyAlignment="1">
      <alignment horizontal="center" vertical="center"/>
    </xf>
    <xf numFmtId="1" fontId="23" fillId="4" borderId="78" xfId="0" applyNumberFormat="1" applyFont="1" applyFill="1" applyBorder="1" applyAlignment="1">
      <alignment horizontal="center" vertical="center"/>
    </xf>
    <xf numFmtId="1" fontId="23" fillId="4" borderId="77" xfId="0" applyNumberFormat="1" applyFont="1" applyFill="1" applyBorder="1" applyAlignment="1">
      <alignment horizontal="center" vertical="center"/>
    </xf>
    <xf numFmtId="1" fontId="23" fillId="4" borderId="64" xfId="0" applyNumberFormat="1" applyFont="1" applyFill="1" applyBorder="1" applyAlignment="1">
      <alignment horizontal="center" vertical="center"/>
    </xf>
    <xf numFmtId="1" fontId="23" fillId="4" borderId="65" xfId="0" applyNumberFormat="1" applyFont="1" applyFill="1" applyBorder="1" applyAlignment="1">
      <alignment horizontal="center" vertical="center"/>
    </xf>
    <xf numFmtId="1" fontId="23" fillId="5" borderId="2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" fontId="10" fillId="8" borderId="54" xfId="0" applyNumberFormat="1" applyFont="1" applyFill="1" applyBorder="1" applyAlignment="1">
      <alignment horizontal="center" vertical="center"/>
    </xf>
    <xf numFmtId="1" fontId="10" fillId="8" borderId="69" xfId="0" applyNumberFormat="1" applyFont="1" applyFill="1" applyBorder="1" applyAlignment="1">
      <alignment horizontal="center" vertical="center"/>
    </xf>
    <xf numFmtId="1" fontId="10" fillId="8" borderId="52" xfId="0" applyNumberFormat="1" applyFont="1" applyFill="1" applyBorder="1" applyAlignment="1">
      <alignment horizontal="center" vertical="center"/>
    </xf>
    <xf numFmtId="1" fontId="10" fillId="8" borderId="27" xfId="0" applyNumberFormat="1" applyFont="1" applyFill="1" applyBorder="1" applyAlignment="1">
      <alignment horizontal="center" vertical="center"/>
    </xf>
    <xf numFmtId="1" fontId="17" fillId="8" borderId="54" xfId="0" applyNumberFormat="1" applyFont="1" applyFill="1" applyBorder="1" applyAlignment="1">
      <alignment horizontal="center" vertical="center"/>
    </xf>
    <xf numFmtId="1" fontId="17" fillId="8" borderId="27" xfId="0" applyNumberFormat="1" applyFont="1" applyFill="1" applyBorder="1" applyAlignment="1">
      <alignment horizontal="center" vertical="center"/>
    </xf>
    <xf numFmtId="1" fontId="17" fillId="8" borderId="68" xfId="0" applyNumberFormat="1" applyFont="1" applyFill="1" applyBorder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1" fontId="16" fillId="0" borderId="48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1" fontId="16" fillId="0" borderId="21" xfId="0" applyNumberFormat="1" applyFont="1" applyBorder="1" applyAlignment="1">
      <alignment horizontal="center" vertical="center"/>
    </xf>
    <xf numFmtId="1" fontId="16" fillId="0" borderId="81" xfId="0" applyNumberFormat="1" applyFont="1" applyBorder="1" applyAlignment="1">
      <alignment horizontal="center" vertical="center"/>
    </xf>
    <xf numFmtId="1" fontId="16" fillId="0" borderId="73" xfId="0" applyNumberFormat="1" applyFont="1" applyBorder="1" applyAlignment="1">
      <alignment horizontal="center" vertical="center"/>
    </xf>
    <xf numFmtId="1" fontId="16" fillId="0" borderId="82" xfId="0" applyNumberFormat="1" applyFont="1" applyBorder="1" applyAlignment="1">
      <alignment horizontal="center" vertical="center"/>
    </xf>
    <xf numFmtId="1" fontId="16" fillId="0" borderId="83" xfId="0" applyNumberFormat="1" applyFont="1" applyBorder="1" applyAlignment="1">
      <alignment horizontal="center" vertical="center"/>
    </xf>
    <xf numFmtId="1" fontId="16" fillId="0" borderId="85" xfId="0" applyNumberFormat="1" applyFont="1" applyBorder="1" applyAlignment="1">
      <alignment horizontal="center" vertical="center"/>
    </xf>
    <xf numFmtId="1" fontId="10" fillId="6" borderId="71" xfId="0" applyNumberFormat="1" applyFont="1" applyFill="1" applyBorder="1" applyAlignment="1">
      <alignment horizontal="center" vertical="center"/>
    </xf>
    <xf numFmtId="1" fontId="10" fillId="6" borderId="70" xfId="0" applyNumberFormat="1" applyFont="1" applyFill="1" applyBorder="1" applyAlignment="1">
      <alignment horizontal="center" vertical="center"/>
    </xf>
    <xf numFmtId="1" fontId="10" fillId="6" borderId="64" xfId="0" applyNumberFormat="1" applyFont="1" applyFill="1" applyBorder="1" applyAlignment="1">
      <alignment horizontal="center" vertical="center"/>
    </xf>
    <xf numFmtId="1" fontId="10" fillId="6" borderId="65" xfId="0" applyNumberFormat="1" applyFont="1" applyFill="1" applyBorder="1" applyAlignment="1">
      <alignment horizontal="center" vertical="center"/>
    </xf>
    <xf numFmtId="1" fontId="10" fillId="6" borderId="24" xfId="0" applyNumberFormat="1" applyFont="1" applyFill="1" applyBorder="1" applyAlignment="1">
      <alignment horizontal="center" vertical="center"/>
    </xf>
    <xf numFmtId="1" fontId="17" fillId="9" borderId="54" xfId="0" applyNumberFormat="1" applyFont="1" applyFill="1" applyBorder="1" applyAlignment="1">
      <alignment horizontal="center" vertical="center"/>
    </xf>
    <xf numFmtId="1" fontId="17" fillId="9" borderId="27" xfId="0" applyNumberFormat="1" applyFont="1" applyFill="1" applyBorder="1" applyAlignment="1">
      <alignment horizontal="center" vertical="center"/>
    </xf>
    <xf numFmtId="0" fontId="10" fillId="6" borderId="64" xfId="0" applyNumberFormat="1" applyFont="1" applyFill="1" applyBorder="1" applyAlignment="1">
      <alignment horizontal="center" vertical="center"/>
    </xf>
    <xf numFmtId="1" fontId="10" fillId="7" borderId="67" xfId="0" applyNumberFormat="1" applyFont="1" applyFill="1" applyBorder="1" applyAlignment="1">
      <alignment horizontal="center" vertical="center"/>
    </xf>
    <xf numFmtId="1" fontId="10" fillId="7" borderId="80" xfId="0" applyNumberFormat="1" applyFont="1" applyFill="1" applyBorder="1" applyAlignment="1">
      <alignment horizontal="center" vertical="center"/>
    </xf>
    <xf numFmtId="1" fontId="10" fillId="7" borderId="46" xfId="0" applyNumberFormat="1" applyFont="1" applyFill="1" applyBorder="1" applyAlignment="1">
      <alignment horizontal="center" vertical="center"/>
    </xf>
    <xf numFmtId="1" fontId="10" fillId="7" borderId="66" xfId="0" applyNumberFormat="1" applyFont="1" applyFill="1" applyBorder="1" applyAlignment="1">
      <alignment horizontal="center" vertical="center"/>
    </xf>
    <xf numFmtId="1" fontId="10" fillId="7" borderId="47" xfId="0" applyNumberFormat="1" applyFont="1" applyFill="1" applyBorder="1" applyAlignment="1">
      <alignment horizontal="center" vertical="center"/>
    </xf>
    <xf numFmtId="1" fontId="10" fillId="7" borderId="59" xfId="0" applyNumberFormat="1" applyFont="1" applyFill="1" applyBorder="1" applyAlignment="1">
      <alignment horizontal="center" vertical="center"/>
    </xf>
    <xf numFmtId="1" fontId="17" fillId="7" borderId="67" xfId="0" applyNumberFormat="1" applyFont="1" applyFill="1" applyBorder="1" applyAlignment="1">
      <alignment horizontal="center" vertical="center"/>
    </xf>
    <xf numFmtId="1" fontId="17" fillId="7" borderId="66" xfId="0" applyNumberFormat="1" applyFont="1" applyFill="1" applyBorder="1" applyAlignment="1">
      <alignment horizontal="center" vertical="center"/>
    </xf>
    <xf numFmtId="1" fontId="17" fillId="7" borderId="4" xfId="0" applyNumberFormat="1" applyFont="1" applyFill="1" applyBorder="1" applyAlignment="1">
      <alignment horizontal="center" vertical="center"/>
    </xf>
    <xf numFmtId="1" fontId="10" fillId="8" borderId="71" xfId="0" applyNumberFormat="1" applyFont="1" applyFill="1" applyBorder="1" applyAlignment="1">
      <alignment horizontal="center" vertical="center"/>
    </xf>
    <xf numFmtId="1" fontId="10" fillId="8" borderId="70" xfId="0" applyNumberFormat="1" applyFont="1" applyFill="1" applyBorder="1" applyAlignment="1">
      <alignment horizontal="center" vertical="center"/>
    </xf>
    <xf numFmtId="1" fontId="10" fillId="8" borderId="64" xfId="0" applyNumberFormat="1" applyFont="1" applyFill="1" applyBorder="1" applyAlignment="1">
      <alignment horizontal="center" vertical="center"/>
    </xf>
    <xf numFmtId="1" fontId="10" fillId="8" borderId="65" xfId="0" applyNumberFormat="1" applyFont="1" applyFill="1" applyBorder="1" applyAlignment="1">
      <alignment horizontal="center" vertical="center"/>
    </xf>
    <xf numFmtId="1" fontId="17" fillId="8" borderId="71" xfId="0" applyNumberFormat="1" applyFont="1" applyFill="1" applyBorder="1" applyAlignment="1">
      <alignment horizontal="center" vertical="center"/>
    </xf>
    <xf numFmtId="1" fontId="17" fillId="8" borderId="65" xfId="0" applyNumberFormat="1" applyFont="1" applyFill="1" applyBorder="1" applyAlignment="1">
      <alignment horizontal="center" vertical="center"/>
    </xf>
    <xf numFmtId="1" fontId="17" fillId="8" borderId="24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51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2" fillId="0" borderId="51" xfId="0" applyFont="1" applyBorder="1"/>
    <xf numFmtId="0" fontId="21" fillId="0" borderId="0" xfId="0" applyFont="1"/>
    <xf numFmtId="0" fontId="2" fillId="9" borderId="0" xfId="0" applyFont="1" applyFill="1"/>
    <xf numFmtId="0" fontId="34" fillId="9" borderId="0" xfId="0" applyFont="1" applyFill="1" applyBorder="1" applyAlignment="1">
      <alignment vertical="top"/>
    </xf>
    <xf numFmtId="0" fontId="34" fillId="9" borderId="0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4" fillId="0" borderId="0" xfId="0" quotePrefix="1" applyFont="1" applyBorder="1" applyAlignment="1">
      <alignment horizontal="left" vertical="center"/>
    </xf>
    <xf numFmtId="0" fontId="3" fillId="2" borderId="95" xfId="0" applyFont="1" applyFill="1" applyBorder="1" applyAlignment="1">
      <alignment horizontal="center" vertical="center" textRotation="90" wrapText="1"/>
    </xf>
    <xf numFmtId="0" fontId="3" fillId="2" borderId="96" xfId="0" applyFont="1" applyFill="1" applyBorder="1" applyAlignment="1">
      <alignment horizontal="center" vertical="center" textRotation="90" wrapText="1"/>
    </xf>
    <xf numFmtId="0" fontId="3" fillId="0" borderId="43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3" fillId="0" borderId="75" xfId="0" applyFont="1" applyBorder="1" applyAlignment="1">
      <alignment horizontal="center" vertical="center" textRotation="90" wrapText="1"/>
    </xf>
    <xf numFmtId="0" fontId="3" fillId="0" borderId="97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74" xfId="0" applyFont="1" applyBorder="1" applyAlignment="1">
      <alignment horizontal="center" vertical="center" textRotation="90" wrapText="1"/>
    </xf>
    <xf numFmtId="0" fontId="3" fillId="0" borderId="42" xfId="0" applyFont="1" applyBorder="1" applyAlignment="1">
      <alignment horizontal="center" vertical="center" textRotation="90" wrapText="1"/>
    </xf>
    <xf numFmtId="0" fontId="2" fillId="0" borderId="48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3" fillId="4" borderId="33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26" fillId="0" borderId="37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9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top"/>
    </xf>
    <xf numFmtId="0" fontId="2" fillId="0" borderId="4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textRotation="90" wrapText="1"/>
    </xf>
    <xf numFmtId="0" fontId="4" fillId="0" borderId="29" xfId="0" applyFont="1" applyBorder="1" applyAlignment="1">
      <alignment horizontal="center" vertical="center" textRotation="90" wrapText="1"/>
    </xf>
    <xf numFmtId="0" fontId="2" fillId="0" borderId="88" xfId="0" applyFont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3" fillId="0" borderId="38" xfId="0" applyFont="1" applyBorder="1" applyAlignment="1">
      <alignment horizontal="center" vertical="center" textRotation="90"/>
    </xf>
    <xf numFmtId="0" fontId="3" fillId="0" borderId="39" xfId="0" applyFont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textRotation="90"/>
    </xf>
    <xf numFmtId="1" fontId="18" fillId="0" borderId="0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1" fontId="18" fillId="0" borderId="33" xfId="0" applyNumberFormat="1" applyFont="1" applyBorder="1" applyAlignment="1">
      <alignment horizontal="center" vertical="center"/>
    </xf>
    <xf numFmtId="1" fontId="18" fillId="0" borderId="24" xfId="0" applyNumberFormat="1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1" fillId="9" borderId="0" xfId="0" applyFont="1" applyFill="1" applyBorder="1" applyAlignment="1">
      <alignment horizontal="left" vertical="top" wrapText="1"/>
    </xf>
    <xf numFmtId="0" fontId="31" fillId="9" borderId="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3" fillId="0" borderId="57" xfId="0" applyFont="1" applyBorder="1" applyAlignment="1">
      <alignment horizontal="center" vertical="center" textRotation="90" wrapText="1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1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textRotation="90" wrapText="1"/>
    </xf>
    <xf numFmtId="0" fontId="3" fillId="0" borderId="39" xfId="0" applyFont="1" applyBorder="1" applyAlignment="1">
      <alignment horizontal="center" vertical="center" textRotation="90" wrapText="1"/>
    </xf>
    <xf numFmtId="0" fontId="3" fillId="0" borderId="40" xfId="0" applyFont="1" applyBorder="1" applyAlignment="1">
      <alignment horizontal="center" vertical="center" textRotation="90" wrapText="1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58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wrapText="1"/>
    </xf>
    <xf numFmtId="0" fontId="22" fillId="0" borderId="5" xfId="0" applyFont="1" applyBorder="1" applyAlignment="1">
      <alignment horizontal="center" vertical="top"/>
    </xf>
    <xf numFmtId="0" fontId="24" fillId="0" borderId="51" xfId="0" applyFont="1" applyBorder="1" applyAlignment="1">
      <alignment horizontal="center" wrapText="1"/>
    </xf>
    <xf numFmtId="0" fontId="33" fillId="0" borderId="5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8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 textRotation="90"/>
    </xf>
    <xf numFmtId="0" fontId="3" fillId="0" borderId="49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 vertical="center" textRotation="90" wrapText="1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88" xfId="0" applyFont="1" applyBorder="1" applyAlignment="1">
      <alignment horizontal="center" vertical="center" textRotation="90" wrapText="1"/>
    </xf>
    <xf numFmtId="0" fontId="15" fillId="0" borderId="34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3" fillId="0" borderId="82" xfId="0" applyFont="1" applyBorder="1" applyAlignment="1">
      <alignment horizontal="center" vertical="center" textRotation="90" wrapText="1"/>
    </xf>
    <xf numFmtId="0" fontId="3" fillId="0" borderId="83" xfId="0" applyFont="1" applyBorder="1" applyAlignment="1">
      <alignment horizontal="center" vertical="center" textRotation="90" wrapText="1"/>
    </xf>
    <xf numFmtId="0" fontId="3" fillId="0" borderId="66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63" xfId="0" applyFont="1" applyBorder="1" applyAlignment="1">
      <alignment horizontal="center" vertical="center" textRotation="90" wrapText="1"/>
    </xf>
    <xf numFmtId="0" fontId="3" fillId="0" borderId="72" xfId="0" applyFont="1" applyBorder="1" applyAlignment="1">
      <alignment horizontal="center" vertical="center" textRotation="90" wrapText="1"/>
    </xf>
    <xf numFmtId="0" fontId="3" fillId="0" borderId="89" xfId="0" applyFont="1" applyBorder="1" applyAlignment="1">
      <alignment horizontal="center" vertical="center" textRotation="90" wrapText="1"/>
    </xf>
    <xf numFmtId="0" fontId="3" fillId="2" borderId="49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 wrapText="1"/>
    </xf>
    <xf numFmtId="0" fontId="3" fillId="2" borderId="61" xfId="0" applyFont="1" applyFill="1" applyBorder="1" applyAlignment="1">
      <alignment horizontal="center" vertical="center" textRotation="90" wrapText="1"/>
    </xf>
    <xf numFmtId="0" fontId="3" fillId="2" borderId="63" xfId="0" applyFont="1" applyFill="1" applyBorder="1" applyAlignment="1">
      <alignment horizontal="center" vertical="center" textRotation="90" wrapText="1"/>
    </xf>
    <xf numFmtId="0" fontId="3" fillId="2" borderId="72" xfId="0" applyFont="1" applyFill="1" applyBorder="1" applyAlignment="1">
      <alignment horizontal="center" vertical="center" textRotation="90" wrapText="1"/>
    </xf>
    <xf numFmtId="0" fontId="3" fillId="2" borderId="50" xfId="0" applyFont="1" applyFill="1" applyBorder="1" applyAlignment="1">
      <alignment horizontal="center" vertical="center" textRotation="90" wrapText="1"/>
    </xf>
    <xf numFmtId="0" fontId="3" fillId="2" borderId="89" xfId="0" applyFont="1" applyFill="1" applyBorder="1" applyAlignment="1">
      <alignment horizontal="center" vertical="center" textRotation="90" wrapText="1"/>
    </xf>
    <xf numFmtId="0" fontId="3" fillId="2" borderId="88" xfId="0" applyFont="1" applyFill="1" applyBorder="1" applyAlignment="1">
      <alignment horizontal="center" vertical="center" textRotation="90" wrapText="1"/>
    </xf>
    <xf numFmtId="0" fontId="2" fillId="0" borderId="46" xfId="0" applyFont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/>
    </xf>
    <xf numFmtId="0" fontId="9" fillId="8" borderId="3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textRotation="90" wrapText="1"/>
    </xf>
    <xf numFmtId="0" fontId="15" fillId="0" borderId="28" xfId="0" applyFont="1" applyBorder="1" applyAlignment="1">
      <alignment horizontal="center" vertical="center" textRotation="90" wrapText="1"/>
    </xf>
    <xf numFmtId="0" fontId="15" fillId="0" borderId="29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98" xfId="0" applyFont="1" applyBorder="1" applyAlignment="1">
      <alignment horizontal="center" vertical="center" textRotation="90" wrapText="1"/>
    </xf>
    <xf numFmtId="0" fontId="3" fillId="0" borderId="87" xfId="0" applyFont="1" applyBorder="1" applyAlignment="1">
      <alignment horizontal="center" vertical="center" textRotation="90" wrapText="1"/>
    </xf>
    <xf numFmtId="0" fontId="3" fillId="2" borderId="76" xfId="0" applyFont="1" applyFill="1" applyBorder="1" applyAlignment="1">
      <alignment horizontal="center" vertical="center" textRotation="90" wrapText="1"/>
    </xf>
    <xf numFmtId="0" fontId="3" fillId="2" borderId="34" xfId="0" applyFont="1" applyFill="1" applyBorder="1" applyAlignment="1">
      <alignment horizontal="center" vertical="center" textRotation="90" wrapText="1"/>
    </xf>
    <xf numFmtId="0" fontId="3" fillId="2" borderId="98" xfId="0" applyFont="1" applyFill="1" applyBorder="1" applyAlignment="1">
      <alignment horizontal="center" vertical="center" textRotation="90" wrapText="1"/>
    </xf>
    <xf numFmtId="0" fontId="3" fillId="2" borderId="87" xfId="0" applyFont="1" applyFill="1" applyBorder="1" applyAlignment="1">
      <alignment horizontal="center" vertical="center" textRotation="90" wrapText="1"/>
    </xf>
    <xf numFmtId="0" fontId="14" fillId="0" borderId="5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textRotation="90" wrapText="1"/>
    </xf>
    <xf numFmtId="0" fontId="3" fillId="0" borderId="81" xfId="0" applyFont="1" applyBorder="1" applyAlignment="1">
      <alignment horizontal="center" vertical="center" textRotation="90" wrapText="1"/>
    </xf>
    <xf numFmtId="0" fontId="3" fillId="0" borderId="6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EFF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60"/>
  <sheetViews>
    <sheetView tabSelected="1" view="pageBreakPreview" topLeftCell="A16" zoomScale="110" zoomScaleNormal="100" zoomScaleSheetLayoutView="110" workbookViewId="0">
      <selection activeCell="K6" sqref="K6"/>
    </sheetView>
  </sheetViews>
  <sheetFormatPr defaultColWidth="9.109375" defaultRowHeight="10.199999999999999" x14ac:dyDescent="0.25"/>
  <cols>
    <col min="1" max="1" width="3" style="84" customWidth="1"/>
    <col min="2" max="2" width="31.33203125" style="84" customWidth="1"/>
    <col min="3" max="3" width="7.5546875" style="84" customWidth="1"/>
    <col min="4" max="4" width="2.6640625" style="84" customWidth="1"/>
    <col min="5" max="5" width="4.5546875" style="84" customWidth="1"/>
    <col min="6" max="6" width="3.44140625" style="84" customWidth="1"/>
    <col min="7" max="7" width="4.6640625" style="84" customWidth="1"/>
    <col min="8" max="8" width="3.6640625" style="84" customWidth="1"/>
    <col min="9" max="11" width="3.109375" style="84" customWidth="1"/>
    <col min="12" max="12" width="5" style="84" customWidth="1"/>
    <col min="13" max="22" width="4.6640625" style="84" customWidth="1"/>
    <col min="23" max="23" width="6" style="84" customWidth="1"/>
    <col min="24" max="25" width="4.6640625" style="84" customWidth="1"/>
    <col min="26" max="26" width="6" style="84" customWidth="1"/>
    <col min="27" max="29" width="4.6640625" style="84" customWidth="1"/>
    <col min="30" max="16384" width="9.109375" style="84"/>
  </cols>
  <sheetData>
    <row r="1" spans="1:30" s="66" customFormat="1" ht="16.5" customHeight="1" thickBot="1" x14ac:dyDescent="0.3">
      <c r="A1" s="284" t="s">
        <v>45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5"/>
      <c r="T1" s="279"/>
      <c r="U1" s="280"/>
      <c r="V1" s="280"/>
      <c r="W1" s="280"/>
      <c r="X1" s="280"/>
      <c r="Y1" s="280"/>
      <c r="Z1" s="280"/>
      <c r="AA1" s="280"/>
      <c r="AB1" s="276"/>
      <c r="AC1" s="276"/>
    </row>
    <row r="2" spans="1:30" s="66" customFormat="1" ht="17.25" customHeight="1" thickBot="1" x14ac:dyDescent="0.3">
      <c r="A2" s="255" t="s">
        <v>82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6"/>
      <c r="T2" s="68" t="s">
        <v>13</v>
      </c>
      <c r="U2" s="69"/>
      <c r="V2" s="69"/>
      <c r="W2" s="69"/>
      <c r="X2" s="286">
        <v>600</v>
      </c>
      <c r="Y2" s="287"/>
      <c r="Z2" s="69"/>
      <c r="AA2" s="277">
        <v>1</v>
      </c>
      <c r="AB2" s="278"/>
      <c r="AC2" s="70" t="s">
        <v>67</v>
      </c>
    </row>
    <row r="3" spans="1:30" s="66" customFormat="1" ht="15.9" customHeight="1" x14ac:dyDescent="0.3">
      <c r="B3" s="316"/>
      <c r="C3" s="316"/>
      <c r="D3" s="316"/>
      <c r="E3" s="316"/>
      <c r="F3" s="316"/>
      <c r="G3" s="316"/>
      <c r="H3" s="71"/>
      <c r="I3" s="305" t="s">
        <v>12</v>
      </c>
      <c r="J3" s="305"/>
      <c r="K3" s="292"/>
      <c r="L3" s="292"/>
      <c r="M3" s="292"/>
      <c r="N3" s="292"/>
      <c r="O3" s="292"/>
      <c r="P3" s="292"/>
      <c r="Q3" s="292"/>
      <c r="R3" s="292"/>
      <c r="S3" s="293"/>
      <c r="T3" s="294" t="s">
        <v>68</v>
      </c>
      <c r="U3" s="294"/>
      <c r="V3" s="294"/>
      <c r="W3" s="294"/>
      <c r="X3" s="294"/>
      <c r="Y3" s="294"/>
      <c r="Z3" s="294"/>
      <c r="AA3" s="294"/>
      <c r="AB3" s="294"/>
      <c r="AC3" s="294"/>
    </row>
    <row r="4" spans="1:30" s="66" customFormat="1" ht="15.9" customHeight="1" x14ac:dyDescent="0.25">
      <c r="A4" s="257" t="s">
        <v>0</v>
      </c>
      <c r="B4" s="257"/>
      <c r="C4" s="257"/>
      <c r="D4" s="257"/>
      <c r="E4" s="257"/>
      <c r="F4" s="257"/>
      <c r="G4" s="257"/>
      <c r="H4" s="72"/>
      <c r="K4" s="292"/>
      <c r="L4" s="292"/>
      <c r="M4" s="292"/>
      <c r="N4" s="292"/>
      <c r="O4" s="292"/>
      <c r="P4" s="292"/>
      <c r="Q4" s="292"/>
      <c r="R4" s="292"/>
      <c r="S4" s="293"/>
      <c r="T4" s="72" t="s">
        <v>69</v>
      </c>
      <c r="U4" s="232" t="s">
        <v>70</v>
      </c>
      <c r="V4" s="232"/>
      <c r="W4" s="232"/>
      <c r="X4" s="232"/>
      <c r="Y4" s="232"/>
      <c r="Z4" s="232"/>
      <c r="AA4" s="72"/>
      <c r="AB4" s="72"/>
      <c r="AC4" s="72"/>
    </row>
    <row r="5" spans="1:30" s="66" customFormat="1" ht="15.9" customHeight="1" x14ac:dyDescent="0.2">
      <c r="K5" s="73"/>
      <c r="L5" s="73"/>
      <c r="M5" s="74"/>
      <c r="N5" s="74"/>
      <c r="O5" s="74"/>
      <c r="P5" s="74"/>
      <c r="Q5" s="74"/>
      <c r="R5" s="74"/>
      <c r="S5" s="75"/>
    </row>
    <row r="6" spans="1:30" s="66" customFormat="1" ht="12.75" customHeight="1" x14ac:dyDescent="0.25">
      <c r="A6" s="318"/>
      <c r="B6" s="318"/>
      <c r="C6" s="76"/>
      <c r="D6" s="319"/>
      <c r="E6" s="319"/>
      <c r="F6" s="319"/>
      <c r="G6" s="319"/>
      <c r="H6" s="319"/>
      <c r="I6" s="319"/>
      <c r="K6" s="77"/>
      <c r="L6" s="298"/>
      <c r="M6" s="298"/>
      <c r="N6" s="298"/>
      <c r="O6" s="74"/>
      <c r="P6" s="74"/>
      <c r="Q6" s="74"/>
      <c r="R6" s="74"/>
      <c r="S6" s="75"/>
      <c r="T6" s="78" t="s">
        <v>61</v>
      </c>
      <c r="U6" s="78"/>
      <c r="V6" s="78"/>
      <c r="W6" s="78"/>
      <c r="X6" s="78"/>
      <c r="Y6" s="78"/>
      <c r="Z6" s="78"/>
      <c r="AA6" s="228" t="s">
        <v>80</v>
      </c>
      <c r="AB6" s="78"/>
      <c r="AC6" s="78"/>
    </row>
    <row r="7" spans="1:30" s="66" customFormat="1" ht="12.75" customHeight="1" thickBot="1" x14ac:dyDescent="0.3">
      <c r="A7" s="317" t="s">
        <v>47</v>
      </c>
      <c r="B7" s="317"/>
      <c r="C7" s="79"/>
      <c r="D7" s="317" t="s">
        <v>46</v>
      </c>
      <c r="E7" s="317"/>
      <c r="F7" s="317"/>
      <c r="G7" s="317"/>
      <c r="H7" s="317"/>
      <c r="I7" s="317"/>
      <c r="K7" s="77"/>
      <c r="L7" s="299" t="s">
        <v>50</v>
      </c>
      <c r="M7" s="299"/>
      <c r="N7" s="299"/>
      <c r="O7" s="74"/>
      <c r="P7" s="74"/>
      <c r="Q7" s="74"/>
      <c r="R7" s="74"/>
      <c r="S7" s="75"/>
      <c r="T7" s="80" t="s">
        <v>73</v>
      </c>
      <c r="U7" s="81"/>
      <c r="V7" s="81"/>
      <c r="W7" s="81"/>
      <c r="X7" s="81"/>
      <c r="Y7" s="81"/>
      <c r="Z7" s="81"/>
      <c r="AA7" s="229" t="s">
        <v>80</v>
      </c>
      <c r="AB7" s="81"/>
      <c r="AC7" s="81"/>
    </row>
    <row r="8" spans="1:30" ht="14.25" customHeight="1" thickBot="1" x14ac:dyDescent="0.3">
      <c r="A8" s="261" t="s">
        <v>1</v>
      </c>
      <c r="B8" s="267" t="s">
        <v>14</v>
      </c>
      <c r="C8" s="270" t="s">
        <v>51</v>
      </c>
      <c r="D8" s="273" t="s">
        <v>2</v>
      </c>
      <c r="E8" s="300" t="s">
        <v>60</v>
      </c>
      <c r="F8" s="307" t="s">
        <v>52</v>
      </c>
      <c r="G8" s="308"/>
      <c r="H8" s="309"/>
      <c r="I8" s="281" t="s">
        <v>3</v>
      </c>
      <c r="J8" s="282"/>
      <c r="K8" s="283"/>
      <c r="L8" s="82"/>
      <c r="M8" s="281" t="s">
        <v>4</v>
      </c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3"/>
      <c r="AD8" s="83"/>
    </row>
    <row r="9" spans="1:30" ht="17.25" customHeight="1" thickBot="1" x14ac:dyDescent="0.3">
      <c r="A9" s="262"/>
      <c r="B9" s="268"/>
      <c r="C9" s="271"/>
      <c r="D9" s="274"/>
      <c r="E9" s="301"/>
      <c r="F9" s="310"/>
      <c r="G9" s="311"/>
      <c r="H9" s="312"/>
      <c r="I9" s="270" t="s">
        <v>53</v>
      </c>
      <c r="J9" s="303" t="s">
        <v>54</v>
      </c>
      <c r="K9" s="295" t="s">
        <v>55</v>
      </c>
      <c r="L9" s="306" t="s">
        <v>56</v>
      </c>
      <c r="M9" s="297" t="s">
        <v>5</v>
      </c>
      <c r="N9" s="230" t="s">
        <v>72</v>
      </c>
      <c r="O9" s="230" t="s">
        <v>74</v>
      </c>
      <c r="P9" s="230" t="s">
        <v>79</v>
      </c>
      <c r="Q9" s="235" t="s">
        <v>15</v>
      </c>
      <c r="R9" s="233" t="s">
        <v>17</v>
      </c>
      <c r="S9" s="230" t="s">
        <v>81</v>
      </c>
      <c r="T9" s="230" t="s">
        <v>16</v>
      </c>
      <c r="U9" s="230" t="s">
        <v>57</v>
      </c>
      <c r="V9" s="230" t="s">
        <v>75</v>
      </c>
      <c r="W9" s="230" t="s">
        <v>59</v>
      </c>
      <c r="X9" s="230" t="s">
        <v>76</v>
      </c>
      <c r="Y9" s="230" t="s">
        <v>58</v>
      </c>
      <c r="Z9" s="237" t="s">
        <v>77</v>
      </c>
      <c r="AA9" s="290" t="s">
        <v>6</v>
      </c>
      <c r="AB9" s="291"/>
      <c r="AC9" s="288" t="s">
        <v>20</v>
      </c>
      <c r="AD9" s="83"/>
    </row>
    <row r="10" spans="1:30" ht="70.5" customHeight="1" thickBot="1" x14ac:dyDescent="0.3">
      <c r="A10" s="263"/>
      <c r="B10" s="269"/>
      <c r="C10" s="272"/>
      <c r="D10" s="275"/>
      <c r="E10" s="302"/>
      <c r="F10" s="313"/>
      <c r="G10" s="314"/>
      <c r="H10" s="315"/>
      <c r="I10" s="272"/>
      <c r="J10" s="304"/>
      <c r="K10" s="296"/>
      <c r="L10" s="240"/>
      <c r="M10" s="242"/>
      <c r="N10" s="231"/>
      <c r="O10" s="231"/>
      <c r="P10" s="231"/>
      <c r="Q10" s="236"/>
      <c r="R10" s="234"/>
      <c r="S10" s="231"/>
      <c r="T10" s="231"/>
      <c r="U10" s="231"/>
      <c r="V10" s="231"/>
      <c r="W10" s="231"/>
      <c r="X10" s="231"/>
      <c r="Y10" s="231"/>
      <c r="Z10" s="238"/>
      <c r="AA10" s="5" t="s">
        <v>18</v>
      </c>
      <c r="AB10" s="6" t="s">
        <v>19</v>
      </c>
      <c r="AC10" s="289"/>
      <c r="AD10" s="83"/>
    </row>
    <row r="11" spans="1:30" ht="15" customHeight="1" x14ac:dyDescent="0.25">
      <c r="A11" s="252" t="s">
        <v>23</v>
      </c>
      <c r="B11" s="85"/>
      <c r="C11" s="86"/>
      <c r="D11" s="87"/>
      <c r="E11" s="88"/>
      <c r="F11" s="243"/>
      <c r="G11" s="244"/>
      <c r="H11" s="245"/>
      <c r="I11" s="86"/>
      <c r="J11" s="87"/>
      <c r="K11" s="89"/>
      <c r="L11" s="89"/>
      <c r="M11" s="6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90"/>
      <c r="Y11" s="87"/>
      <c r="Z11" s="90"/>
      <c r="AA11" s="91" t="str">
        <f t="shared" ref="AA11:AA20" si="0">IF(L11="д",SUM(M11:Z11),"")</f>
        <v/>
      </c>
      <c r="AB11" s="92" t="str">
        <f t="shared" ref="AB11:AB20" si="1">IF(L11="з",SUM(M11:Z11),"")</f>
        <v/>
      </c>
      <c r="AC11" s="93" t="str">
        <f t="shared" ref="AC11:AC20" si="2">IF(SUM(M11:Z11)=0,"",SUM(M11:Z11))</f>
        <v/>
      </c>
    </row>
    <row r="12" spans="1:30" ht="15" customHeight="1" x14ac:dyDescent="0.25">
      <c r="A12" s="253"/>
      <c r="B12" s="94"/>
      <c r="C12" s="95"/>
      <c r="D12" s="96"/>
      <c r="E12" s="97"/>
      <c r="F12" s="243"/>
      <c r="G12" s="244"/>
      <c r="H12" s="245"/>
      <c r="I12" s="95"/>
      <c r="J12" s="96"/>
      <c r="K12" s="14"/>
      <c r="L12" s="14"/>
      <c r="M12" s="98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9"/>
      <c r="Y12" s="96"/>
      <c r="Z12" s="99"/>
      <c r="AA12" s="91" t="str">
        <f t="shared" si="0"/>
        <v/>
      </c>
      <c r="AB12" s="100" t="str">
        <f t="shared" si="1"/>
        <v/>
      </c>
      <c r="AC12" s="101" t="str">
        <f t="shared" si="2"/>
        <v/>
      </c>
    </row>
    <row r="13" spans="1:30" ht="15" customHeight="1" x14ac:dyDescent="0.25">
      <c r="A13" s="253"/>
      <c r="B13" s="94"/>
      <c r="C13" s="95"/>
      <c r="D13" s="96"/>
      <c r="E13" s="97"/>
      <c r="F13" s="243"/>
      <c r="G13" s="244"/>
      <c r="H13" s="245"/>
      <c r="I13" s="95"/>
      <c r="J13" s="96"/>
      <c r="K13" s="14"/>
      <c r="L13" s="14"/>
      <c r="M13" s="98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9"/>
      <c r="Y13" s="96"/>
      <c r="Z13" s="99"/>
      <c r="AA13" s="91" t="str">
        <f t="shared" si="0"/>
        <v/>
      </c>
      <c r="AB13" s="100" t="str">
        <f t="shared" si="1"/>
        <v/>
      </c>
      <c r="AC13" s="101" t="str">
        <f t="shared" si="2"/>
        <v/>
      </c>
    </row>
    <row r="14" spans="1:30" ht="15" customHeight="1" x14ac:dyDescent="0.25">
      <c r="A14" s="253"/>
      <c r="B14" s="94"/>
      <c r="C14" s="95"/>
      <c r="D14" s="96"/>
      <c r="E14" s="97"/>
      <c r="F14" s="243"/>
      <c r="G14" s="244"/>
      <c r="H14" s="245"/>
      <c r="I14" s="95"/>
      <c r="J14" s="96"/>
      <c r="K14" s="14"/>
      <c r="L14" s="14"/>
      <c r="M14" s="98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9"/>
      <c r="Y14" s="96"/>
      <c r="Z14" s="99"/>
      <c r="AA14" s="91" t="str">
        <f t="shared" si="0"/>
        <v/>
      </c>
      <c r="AB14" s="100" t="str">
        <f t="shared" si="1"/>
        <v/>
      </c>
      <c r="AC14" s="101" t="str">
        <f t="shared" si="2"/>
        <v/>
      </c>
    </row>
    <row r="15" spans="1:30" ht="15" customHeight="1" x14ac:dyDescent="0.25">
      <c r="A15" s="253"/>
      <c r="B15" s="94"/>
      <c r="C15" s="95"/>
      <c r="D15" s="96"/>
      <c r="E15" s="97"/>
      <c r="F15" s="243"/>
      <c r="G15" s="244"/>
      <c r="H15" s="245"/>
      <c r="I15" s="95"/>
      <c r="J15" s="96"/>
      <c r="K15" s="14"/>
      <c r="L15" s="14"/>
      <c r="M15" s="98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9"/>
      <c r="Y15" s="96"/>
      <c r="Z15" s="99"/>
      <c r="AA15" s="91" t="str">
        <f t="shared" si="0"/>
        <v/>
      </c>
      <c r="AB15" s="100" t="str">
        <f t="shared" si="1"/>
        <v/>
      </c>
      <c r="AC15" s="101" t="str">
        <f t="shared" si="2"/>
        <v/>
      </c>
    </row>
    <row r="16" spans="1:30" s="112" customFormat="1" ht="15" customHeight="1" x14ac:dyDescent="0.25">
      <c r="A16" s="253"/>
      <c r="B16" s="102"/>
      <c r="C16" s="103"/>
      <c r="D16" s="104"/>
      <c r="E16" s="105"/>
      <c r="F16" s="258"/>
      <c r="G16" s="259"/>
      <c r="H16" s="260"/>
      <c r="I16" s="103"/>
      <c r="J16" s="104"/>
      <c r="K16" s="106"/>
      <c r="L16" s="106"/>
      <c r="M16" s="107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8"/>
      <c r="Y16" s="104"/>
      <c r="Z16" s="108"/>
      <c r="AA16" s="109" t="str">
        <f t="shared" si="0"/>
        <v/>
      </c>
      <c r="AB16" s="110" t="str">
        <f t="shared" si="1"/>
        <v/>
      </c>
      <c r="AC16" s="111" t="str">
        <f t="shared" si="2"/>
        <v/>
      </c>
    </row>
    <row r="17" spans="1:29" ht="15" customHeight="1" x14ac:dyDescent="0.25">
      <c r="A17" s="253"/>
      <c r="B17" s="94"/>
      <c r="C17" s="95"/>
      <c r="D17" s="96"/>
      <c r="E17" s="97"/>
      <c r="F17" s="243"/>
      <c r="G17" s="244"/>
      <c r="H17" s="245"/>
      <c r="I17" s="95"/>
      <c r="J17" s="96"/>
      <c r="K17" s="14"/>
      <c r="L17" s="14"/>
      <c r="M17" s="98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9"/>
      <c r="Y17" s="96"/>
      <c r="Z17" s="99"/>
      <c r="AA17" s="91" t="str">
        <f t="shared" si="0"/>
        <v/>
      </c>
      <c r="AB17" s="100" t="str">
        <f t="shared" si="1"/>
        <v/>
      </c>
      <c r="AC17" s="101" t="str">
        <f t="shared" si="2"/>
        <v/>
      </c>
    </row>
    <row r="18" spans="1:29" ht="15" customHeight="1" x14ac:dyDescent="0.25">
      <c r="A18" s="253"/>
      <c r="B18" s="94"/>
      <c r="C18" s="95"/>
      <c r="D18" s="96"/>
      <c r="E18" s="97"/>
      <c r="F18" s="243"/>
      <c r="G18" s="244"/>
      <c r="H18" s="245"/>
      <c r="I18" s="95"/>
      <c r="J18" s="96"/>
      <c r="K18" s="14"/>
      <c r="L18" s="14"/>
      <c r="M18" s="98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9"/>
      <c r="Y18" s="96"/>
      <c r="Z18" s="99"/>
      <c r="AA18" s="91" t="str">
        <f t="shared" si="0"/>
        <v/>
      </c>
      <c r="AB18" s="100" t="str">
        <f t="shared" si="1"/>
        <v/>
      </c>
      <c r="AC18" s="101" t="str">
        <f t="shared" si="2"/>
        <v/>
      </c>
    </row>
    <row r="19" spans="1:29" ht="15" customHeight="1" x14ac:dyDescent="0.25">
      <c r="A19" s="253"/>
      <c r="B19" s="94"/>
      <c r="C19" s="95"/>
      <c r="D19" s="96"/>
      <c r="E19" s="97"/>
      <c r="F19" s="243"/>
      <c r="G19" s="244"/>
      <c r="H19" s="245"/>
      <c r="I19" s="95"/>
      <c r="J19" s="96"/>
      <c r="K19" s="14"/>
      <c r="L19" s="14"/>
      <c r="M19" s="98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9"/>
      <c r="Y19" s="96"/>
      <c r="Z19" s="99"/>
      <c r="AA19" s="91" t="str">
        <f t="shared" si="0"/>
        <v/>
      </c>
      <c r="AB19" s="100" t="str">
        <f t="shared" si="1"/>
        <v/>
      </c>
      <c r="AC19" s="101" t="str">
        <f t="shared" si="2"/>
        <v/>
      </c>
    </row>
    <row r="20" spans="1:29" ht="15" customHeight="1" thickBot="1" x14ac:dyDescent="0.3">
      <c r="A20" s="254"/>
      <c r="B20" s="113"/>
      <c r="C20" s="114"/>
      <c r="D20" s="115"/>
      <c r="E20" s="114"/>
      <c r="F20" s="264"/>
      <c r="G20" s="265"/>
      <c r="H20" s="266"/>
      <c r="I20" s="116"/>
      <c r="J20" s="117"/>
      <c r="K20" s="118"/>
      <c r="L20" s="119"/>
      <c r="M20" s="120"/>
      <c r="N20" s="121"/>
      <c r="O20" s="121"/>
      <c r="P20" s="121"/>
      <c r="Q20" s="122"/>
      <c r="R20" s="123"/>
      <c r="S20" s="123"/>
      <c r="T20" s="124"/>
      <c r="U20" s="120"/>
      <c r="V20" s="121"/>
      <c r="W20" s="121"/>
      <c r="X20" s="122"/>
      <c r="Y20" s="121"/>
      <c r="Z20" s="122"/>
      <c r="AA20" s="91" t="str">
        <f t="shared" si="0"/>
        <v/>
      </c>
      <c r="AB20" s="100" t="str">
        <f t="shared" si="1"/>
        <v/>
      </c>
      <c r="AC20" s="101" t="str">
        <f t="shared" si="2"/>
        <v/>
      </c>
    </row>
    <row r="21" spans="1:29" ht="13.8" thickBot="1" x14ac:dyDescent="0.3">
      <c r="A21" s="248" t="s">
        <v>7</v>
      </c>
      <c r="B21" s="249"/>
      <c r="C21" s="125"/>
      <c r="D21" s="125"/>
      <c r="E21" s="125"/>
      <c r="F21" s="125"/>
      <c r="G21" s="125"/>
      <c r="H21" s="126"/>
      <c r="I21" s="125"/>
      <c r="J21" s="125"/>
      <c r="K21" s="125"/>
      <c r="L21" s="127"/>
      <c r="M21" s="128" t="str">
        <f t="shared" ref="M21:AC21" si="3">IF(SUM(M11:M20)=0,"",SUM(M11:M20))</f>
        <v/>
      </c>
      <c r="N21" s="129" t="str">
        <f t="shared" si="3"/>
        <v/>
      </c>
      <c r="O21" s="129" t="str">
        <f t="shared" si="3"/>
        <v/>
      </c>
      <c r="P21" s="129" t="str">
        <f t="shared" si="3"/>
        <v/>
      </c>
      <c r="Q21" s="129" t="str">
        <f t="shared" si="3"/>
        <v/>
      </c>
      <c r="R21" s="129" t="str">
        <f t="shared" si="3"/>
        <v/>
      </c>
      <c r="S21" s="129" t="str">
        <f t="shared" si="3"/>
        <v/>
      </c>
      <c r="T21" s="129" t="str">
        <f t="shared" si="3"/>
        <v/>
      </c>
      <c r="U21" s="129" t="str">
        <f t="shared" si="3"/>
        <v/>
      </c>
      <c r="V21" s="129" t="str">
        <f t="shared" si="3"/>
        <v/>
      </c>
      <c r="W21" s="129" t="str">
        <f t="shared" si="3"/>
        <v/>
      </c>
      <c r="X21" s="130" t="str">
        <f t="shared" si="3"/>
        <v/>
      </c>
      <c r="Y21" s="131" t="str">
        <f t="shared" si="3"/>
        <v/>
      </c>
      <c r="Z21" s="132" t="str">
        <f t="shared" si="3"/>
        <v/>
      </c>
      <c r="AA21" s="133" t="str">
        <f t="shared" si="3"/>
        <v/>
      </c>
      <c r="AB21" s="134" t="str">
        <f t="shared" si="3"/>
        <v/>
      </c>
      <c r="AC21" s="135" t="str">
        <f t="shared" si="3"/>
        <v/>
      </c>
    </row>
    <row r="22" spans="1:29" ht="13.5" hidden="1" customHeight="1" thickBot="1" x14ac:dyDescent="0.3">
      <c r="A22" s="136"/>
      <c r="B22" s="137"/>
      <c r="C22" s="138"/>
      <c r="D22" s="139"/>
      <c r="E22" s="139"/>
      <c r="F22" s="139"/>
      <c r="G22" s="139"/>
      <c r="H22" s="140"/>
      <c r="I22" s="141"/>
      <c r="J22" s="142"/>
      <c r="K22" s="143"/>
      <c r="L22" s="239" t="s">
        <v>56</v>
      </c>
      <c r="M22" s="241" t="s">
        <v>5</v>
      </c>
      <c r="N22" s="230" t="s">
        <v>72</v>
      </c>
      <c r="O22" s="230" t="s">
        <v>74</v>
      </c>
      <c r="P22" s="230" t="s">
        <v>79</v>
      </c>
      <c r="Q22" s="235" t="s">
        <v>15</v>
      </c>
      <c r="R22" s="233" t="s">
        <v>17</v>
      </c>
      <c r="S22" s="230" t="s">
        <v>81</v>
      </c>
      <c r="T22" s="230" t="s">
        <v>16</v>
      </c>
      <c r="U22" s="230" t="s">
        <v>57</v>
      </c>
      <c r="V22" s="230" t="s">
        <v>75</v>
      </c>
      <c r="W22" s="230" t="s">
        <v>59</v>
      </c>
      <c r="X22" s="230" t="s">
        <v>76</v>
      </c>
      <c r="Y22" s="230" t="s">
        <v>58</v>
      </c>
      <c r="Z22" s="237" t="s">
        <v>77</v>
      </c>
      <c r="AA22" s="144"/>
      <c r="AB22" s="145"/>
      <c r="AC22" s="146"/>
    </row>
    <row r="23" spans="1:29" ht="13.8" hidden="1" thickBot="1" x14ac:dyDescent="0.3">
      <c r="A23" s="136"/>
      <c r="B23" s="137"/>
      <c r="C23" s="138"/>
      <c r="D23" s="139"/>
      <c r="E23" s="139"/>
      <c r="F23" s="139"/>
      <c r="G23" s="139"/>
      <c r="H23" s="140"/>
      <c r="I23" s="141"/>
      <c r="J23" s="142"/>
      <c r="K23" s="143"/>
      <c r="L23" s="240"/>
      <c r="M23" s="242"/>
      <c r="N23" s="231"/>
      <c r="O23" s="231"/>
      <c r="P23" s="231"/>
      <c r="Q23" s="236"/>
      <c r="R23" s="234"/>
      <c r="S23" s="231"/>
      <c r="T23" s="231"/>
      <c r="U23" s="231"/>
      <c r="V23" s="231"/>
      <c r="W23" s="231"/>
      <c r="X23" s="231"/>
      <c r="Y23" s="231"/>
      <c r="Z23" s="238"/>
      <c r="AA23" s="144"/>
      <c r="AB23" s="145"/>
      <c r="AC23" s="146"/>
    </row>
    <row r="24" spans="1:29" ht="12.75" customHeight="1" x14ac:dyDescent="0.25">
      <c r="A24" s="250" t="s">
        <v>8</v>
      </c>
      <c r="B24" s="147"/>
      <c r="C24" s="148"/>
      <c r="D24" s="149"/>
      <c r="E24" s="150"/>
      <c r="F24" s="243"/>
      <c r="G24" s="244"/>
      <c r="H24" s="245"/>
      <c r="I24" s="148"/>
      <c r="J24" s="151"/>
      <c r="K24" s="152"/>
      <c r="L24" s="152"/>
      <c r="M24" s="153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54"/>
      <c r="Y24" s="149"/>
      <c r="Z24" s="154"/>
      <c r="AA24" s="155" t="str">
        <f>IF(L24="д",SUM(M24:Z24),"")</f>
        <v/>
      </c>
      <c r="AB24" s="156" t="str">
        <f>IF(L24="з",SUM(M24:Z24),"")</f>
        <v/>
      </c>
      <c r="AC24" s="157" t="str">
        <f t="shared" ref="AC24:AC29" si="4">IF(SUM(M24:Z24)=0,"",SUM(M24:Z24))</f>
        <v/>
      </c>
    </row>
    <row r="25" spans="1:29" ht="12.75" customHeight="1" x14ac:dyDescent="0.25">
      <c r="A25" s="251"/>
      <c r="B25" s="158"/>
      <c r="C25" s="159"/>
      <c r="D25" s="149"/>
      <c r="E25" s="150"/>
      <c r="F25" s="243"/>
      <c r="G25" s="244"/>
      <c r="H25" s="245"/>
      <c r="I25" s="159"/>
      <c r="J25" s="149"/>
      <c r="K25" s="160"/>
      <c r="L25" s="160"/>
      <c r="M25" s="153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54"/>
      <c r="Y25" s="149"/>
      <c r="Z25" s="154"/>
      <c r="AA25" s="155" t="str">
        <f>IF(L25="д",SUM(M25:Z25),"")</f>
        <v/>
      </c>
      <c r="AB25" s="156" t="str">
        <f>IF(L25="з",SUM(M25:Z25),"")</f>
        <v/>
      </c>
      <c r="AC25" s="157" t="str">
        <f t="shared" si="4"/>
        <v/>
      </c>
    </row>
    <row r="26" spans="1:29" ht="12.75" customHeight="1" x14ac:dyDescent="0.25">
      <c r="A26" s="251"/>
      <c r="B26" s="158"/>
      <c r="C26" s="159"/>
      <c r="D26" s="149"/>
      <c r="E26" s="150"/>
      <c r="F26" s="243"/>
      <c r="G26" s="244"/>
      <c r="H26" s="245"/>
      <c r="I26" s="159"/>
      <c r="J26" s="149"/>
      <c r="K26" s="160"/>
      <c r="L26" s="160"/>
      <c r="M26" s="153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54"/>
      <c r="Y26" s="149"/>
      <c r="Z26" s="154"/>
      <c r="AA26" s="155" t="str">
        <f>IF(L26="д",SUM(M26:Z26),"")</f>
        <v/>
      </c>
      <c r="AB26" s="156" t="str">
        <f>IF(L26="з",SUM(M26:Z26),"")</f>
        <v/>
      </c>
      <c r="AC26" s="157" t="str">
        <f t="shared" si="4"/>
        <v/>
      </c>
    </row>
    <row r="27" spans="1:29" ht="13.2" x14ac:dyDescent="0.25">
      <c r="A27" s="251"/>
      <c r="B27" s="158"/>
      <c r="C27" s="159"/>
      <c r="D27" s="149"/>
      <c r="E27" s="150"/>
      <c r="F27" s="243"/>
      <c r="G27" s="244"/>
      <c r="H27" s="245"/>
      <c r="I27" s="159"/>
      <c r="J27" s="149"/>
      <c r="K27" s="160"/>
      <c r="L27" s="160"/>
      <c r="M27" s="153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54"/>
      <c r="Y27" s="149"/>
      <c r="Z27" s="154"/>
      <c r="AA27" s="155" t="str">
        <f>IF(L27="д",SUM(M27:Z27),"")</f>
        <v/>
      </c>
      <c r="AB27" s="156" t="str">
        <f>IF(L27="з",SUM(M27:Z27),"")</f>
        <v/>
      </c>
      <c r="AC27" s="157" t="str">
        <f t="shared" si="4"/>
        <v/>
      </c>
    </row>
    <row r="28" spans="1:29" ht="12.75" customHeight="1" x14ac:dyDescent="0.25">
      <c r="A28" s="251"/>
      <c r="B28" s="158"/>
      <c r="C28" s="159"/>
      <c r="D28" s="149"/>
      <c r="E28" s="150"/>
      <c r="F28" s="243"/>
      <c r="G28" s="244"/>
      <c r="H28" s="245"/>
      <c r="I28" s="159"/>
      <c r="J28" s="149"/>
      <c r="K28" s="160"/>
      <c r="L28" s="160"/>
      <c r="M28" s="153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54"/>
      <c r="Y28" s="149"/>
      <c r="Z28" s="154"/>
      <c r="AA28" s="155" t="str">
        <f>IF(L28="д",SUM(M28:Z28),"")</f>
        <v/>
      </c>
      <c r="AB28" s="156" t="str">
        <f>IF(L28="з",SUM(M28:Z28),"")</f>
        <v/>
      </c>
      <c r="AC28" s="157" t="str">
        <f t="shared" si="4"/>
        <v/>
      </c>
    </row>
    <row r="29" spans="1:29" ht="12.75" customHeight="1" x14ac:dyDescent="0.25">
      <c r="A29" s="251"/>
      <c r="B29" s="158"/>
      <c r="C29" s="159"/>
      <c r="D29" s="149"/>
      <c r="E29" s="150"/>
      <c r="F29" s="243"/>
      <c r="G29" s="244"/>
      <c r="H29" s="245"/>
      <c r="I29" s="159"/>
      <c r="J29" s="149"/>
      <c r="K29" s="160"/>
      <c r="L29" s="161"/>
      <c r="M29" s="153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54"/>
      <c r="Y29" s="149"/>
      <c r="Z29" s="154"/>
      <c r="AA29" s="155" t="str">
        <f t="shared" ref="AA29:AA33" si="5">IF(L29="д",SUM(M29:Z29),"")</f>
        <v/>
      </c>
      <c r="AB29" s="156" t="str">
        <f t="shared" ref="AB29:AB33" si="6">IF(L29="з",SUM(M29:Z29),"")</f>
        <v/>
      </c>
      <c r="AC29" s="157" t="str">
        <f t="shared" si="4"/>
        <v/>
      </c>
    </row>
    <row r="30" spans="1:29" ht="12.75" customHeight="1" x14ac:dyDescent="0.25">
      <c r="A30" s="251"/>
      <c r="B30" s="158"/>
      <c r="C30" s="159"/>
      <c r="D30" s="149"/>
      <c r="E30" s="150"/>
      <c r="F30" s="243"/>
      <c r="G30" s="244"/>
      <c r="H30" s="245"/>
      <c r="I30" s="159"/>
      <c r="J30" s="149"/>
      <c r="K30" s="160"/>
      <c r="L30" s="161"/>
      <c r="M30" s="153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54"/>
      <c r="Y30" s="149"/>
      <c r="Z30" s="154"/>
      <c r="AA30" s="155" t="str">
        <f t="shared" si="5"/>
        <v/>
      </c>
      <c r="AB30" s="156" t="str">
        <f t="shared" si="6"/>
        <v/>
      </c>
      <c r="AC30" s="157"/>
    </row>
    <row r="31" spans="1:29" ht="12.75" customHeight="1" x14ac:dyDescent="0.25">
      <c r="A31" s="251"/>
      <c r="B31" s="158"/>
      <c r="C31" s="159"/>
      <c r="D31" s="149"/>
      <c r="E31" s="150"/>
      <c r="F31" s="243"/>
      <c r="G31" s="244"/>
      <c r="H31" s="245"/>
      <c r="I31" s="159"/>
      <c r="J31" s="149"/>
      <c r="K31" s="160"/>
      <c r="L31" s="160"/>
      <c r="M31" s="153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54"/>
      <c r="Y31" s="149"/>
      <c r="Z31" s="154"/>
      <c r="AA31" s="155" t="str">
        <f t="shared" si="5"/>
        <v/>
      </c>
      <c r="AB31" s="156" t="str">
        <f t="shared" si="6"/>
        <v/>
      </c>
      <c r="AC31" s="157" t="str">
        <f>IF(SUM(M31:Z31)=0,"",SUM(M31:Z31))</f>
        <v/>
      </c>
    </row>
    <row r="32" spans="1:29" ht="13.2" x14ac:dyDescent="0.25">
      <c r="A32" s="251"/>
      <c r="B32" s="158"/>
      <c r="C32" s="159"/>
      <c r="D32" s="149"/>
      <c r="E32" s="150"/>
      <c r="F32" s="243"/>
      <c r="G32" s="244"/>
      <c r="H32" s="245"/>
      <c r="I32" s="159"/>
      <c r="J32" s="149"/>
      <c r="K32" s="160"/>
      <c r="L32" s="160"/>
      <c r="M32" s="153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54"/>
      <c r="Y32" s="149"/>
      <c r="Z32" s="154"/>
      <c r="AA32" s="155" t="str">
        <f t="shared" si="5"/>
        <v/>
      </c>
      <c r="AB32" s="156" t="str">
        <f t="shared" si="6"/>
        <v/>
      </c>
      <c r="AC32" s="157" t="str">
        <f>IF(SUM(M32:Z32)=0,"",SUM(M32:Z32))</f>
        <v/>
      </c>
    </row>
    <row r="33" spans="1:36" ht="12.75" customHeight="1" thickBot="1" x14ac:dyDescent="0.3">
      <c r="A33" s="251"/>
      <c r="B33" s="158"/>
      <c r="C33" s="159"/>
      <c r="D33" s="149"/>
      <c r="E33" s="150"/>
      <c r="F33" s="243"/>
      <c r="G33" s="244"/>
      <c r="H33" s="245"/>
      <c r="I33" s="159"/>
      <c r="J33" s="149"/>
      <c r="K33" s="160"/>
      <c r="L33" s="160"/>
      <c r="M33" s="153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54"/>
      <c r="Y33" s="149"/>
      <c r="Z33" s="154"/>
      <c r="AA33" s="155" t="str">
        <f t="shared" si="5"/>
        <v/>
      </c>
      <c r="AB33" s="156" t="str">
        <f t="shared" si="6"/>
        <v/>
      </c>
      <c r="AC33" s="157" t="str">
        <f>IF(SUM(M33:Z33)=0,"",SUM(M33:Z33))</f>
        <v/>
      </c>
    </row>
    <row r="34" spans="1:36" ht="13.8" thickBot="1" x14ac:dyDescent="0.3">
      <c r="A34" s="248" t="s">
        <v>9</v>
      </c>
      <c r="B34" s="249"/>
      <c r="C34" s="162"/>
      <c r="D34" s="162"/>
      <c r="E34" s="162"/>
      <c r="F34" s="162"/>
      <c r="G34" s="162"/>
      <c r="H34" s="162"/>
      <c r="I34" s="162"/>
      <c r="J34" s="162"/>
      <c r="K34" s="162"/>
      <c r="L34" s="163"/>
      <c r="M34" s="164" t="str">
        <f t="shared" ref="M34:AC34" si="7">IF(SUM(M24:M33)=0,"",SUM(M24:M33))</f>
        <v/>
      </c>
      <c r="N34" s="165" t="str">
        <f t="shared" si="7"/>
        <v/>
      </c>
      <c r="O34" s="165" t="str">
        <f t="shared" si="7"/>
        <v/>
      </c>
      <c r="P34" s="165" t="str">
        <f t="shared" si="7"/>
        <v/>
      </c>
      <c r="Q34" s="165" t="str">
        <f t="shared" si="7"/>
        <v/>
      </c>
      <c r="R34" s="165" t="str">
        <f t="shared" si="7"/>
        <v/>
      </c>
      <c r="S34" s="165" t="str">
        <f t="shared" si="7"/>
        <v/>
      </c>
      <c r="T34" s="165" t="str">
        <f t="shared" si="7"/>
        <v/>
      </c>
      <c r="U34" s="165" t="str">
        <f t="shared" si="7"/>
        <v/>
      </c>
      <c r="V34" s="165" t="str">
        <f t="shared" si="7"/>
        <v/>
      </c>
      <c r="W34" s="165" t="str">
        <f t="shared" si="7"/>
        <v/>
      </c>
      <c r="X34" s="166" t="str">
        <f t="shared" si="7"/>
        <v/>
      </c>
      <c r="Y34" s="131" t="str">
        <f t="shared" si="7"/>
        <v/>
      </c>
      <c r="Z34" s="166" t="str">
        <f t="shared" si="7"/>
        <v/>
      </c>
      <c r="AA34" s="167" t="str">
        <f t="shared" si="7"/>
        <v/>
      </c>
      <c r="AB34" s="168" t="str">
        <f t="shared" si="7"/>
        <v/>
      </c>
      <c r="AC34" s="169" t="str">
        <f t="shared" si="7"/>
        <v/>
      </c>
    </row>
    <row r="35" spans="1:36" ht="13.8" thickBot="1" x14ac:dyDescent="0.3">
      <c r="A35" s="246" t="s">
        <v>21</v>
      </c>
      <c r="B35" s="247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1" t="str">
        <f t="shared" ref="M35:AC35" si="8">IF(SUM(M21,M34)=0,"",SUM(M21,M34))</f>
        <v/>
      </c>
      <c r="N35" s="172" t="str">
        <f t="shared" si="8"/>
        <v/>
      </c>
      <c r="O35" s="172" t="str">
        <f t="shared" si="8"/>
        <v/>
      </c>
      <c r="P35" s="172" t="str">
        <f t="shared" si="8"/>
        <v/>
      </c>
      <c r="Q35" s="172" t="str">
        <f t="shared" si="8"/>
        <v/>
      </c>
      <c r="R35" s="172" t="str">
        <f t="shared" si="8"/>
        <v/>
      </c>
      <c r="S35" s="172" t="str">
        <f t="shared" si="8"/>
        <v/>
      </c>
      <c r="T35" s="172" t="str">
        <f t="shared" si="8"/>
        <v/>
      </c>
      <c r="U35" s="172" t="str">
        <f t="shared" si="8"/>
        <v/>
      </c>
      <c r="V35" s="172" t="str">
        <f t="shared" si="8"/>
        <v/>
      </c>
      <c r="W35" s="172" t="str">
        <f t="shared" si="8"/>
        <v/>
      </c>
      <c r="X35" s="173" t="str">
        <f t="shared" si="8"/>
        <v/>
      </c>
      <c r="Y35" s="172" t="str">
        <f t="shared" si="8"/>
        <v/>
      </c>
      <c r="Z35" s="173" t="str">
        <f t="shared" si="8"/>
        <v/>
      </c>
      <c r="AA35" s="174" t="str">
        <f t="shared" si="8"/>
        <v/>
      </c>
      <c r="AB35" s="175" t="str">
        <f t="shared" si="8"/>
        <v/>
      </c>
      <c r="AC35" s="176" t="str">
        <f t="shared" si="8"/>
        <v/>
      </c>
    </row>
    <row r="36" spans="1:36" s="177" customForma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36" s="66" customFormat="1" ht="14.25" customHeight="1" x14ac:dyDescent="0.25">
      <c r="C37" s="66" t="s">
        <v>22</v>
      </c>
      <c r="T37" s="66" t="s">
        <v>10</v>
      </c>
      <c r="W37" s="70" t="s">
        <v>11</v>
      </c>
    </row>
    <row r="38" spans="1:36" s="66" customFormat="1" ht="15" customHeight="1" x14ac:dyDescent="0.25">
      <c r="B38" s="66" t="s">
        <v>62</v>
      </c>
      <c r="S38" s="178"/>
      <c r="T38" s="79"/>
      <c r="U38" s="178"/>
    </row>
    <row r="39" spans="1:36" x14ac:dyDescent="0.25">
      <c r="A39" s="66"/>
      <c r="B39" s="70" t="s">
        <v>71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</row>
    <row r="40" spans="1:36" x14ac:dyDescent="0.25">
      <c r="A40" s="66"/>
      <c r="B40" s="70" t="s">
        <v>71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</row>
    <row r="41" spans="1:36" x14ac:dyDescent="0.25">
      <c r="A41" s="66"/>
      <c r="B41" s="70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</row>
    <row r="42" spans="1:36" x14ac:dyDescent="0.25">
      <c r="A42" s="66"/>
      <c r="B42" s="70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</row>
    <row r="43" spans="1:36" x14ac:dyDescent="0.25">
      <c r="A43" s="66"/>
      <c r="B43" s="70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</row>
    <row r="44" spans="1:36" x14ac:dyDescent="0.25">
      <c r="A44" s="66"/>
      <c r="B44" s="70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</row>
    <row r="45" spans="1:36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</row>
    <row r="46" spans="1:36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</row>
    <row r="47" spans="1:36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</row>
    <row r="48" spans="1:36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</row>
    <row r="49" spans="1:36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</row>
    <row r="50" spans="1:36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</row>
    <row r="51" spans="1:36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</row>
    <row r="52" spans="1:36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</row>
    <row r="53" spans="1:36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</row>
    <row r="54" spans="1:36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</row>
    <row r="55" spans="1:36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</row>
    <row r="56" spans="1:36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</row>
    <row r="57" spans="1:36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</row>
    <row r="58" spans="1:36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</row>
    <row r="59" spans="1:36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</row>
    <row r="60" spans="1:36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</row>
  </sheetData>
  <sheetProtection selectLockedCells="1" selectUnlockedCells="1"/>
  <mergeCells count="86">
    <mergeCell ref="E8:E10"/>
    <mergeCell ref="J9:J10"/>
    <mergeCell ref="I3:J3"/>
    <mergeCell ref="L9:L10"/>
    <mergeCell ref="F8:H10"/>
    <mergeCell ref="B3:G3"/>
    <mergeCell ref="A7:B7"/>
    <mergeCell ref="A6:B6"/>
    <mergeCell ref="D6:I6"/>
    <mergeCell ref="D7:I7"/>
    <mergeCell ref="T3:AC3"/>
    <mergeCell ref="I8:K8"/>
    <mergeCell ref="I9:I10"/>
    <mergeCell ref="K9:K10"/>
    <mergeCell ref="Q9:Q10"/>
    <mergeCell ref="R9:R10"/>
    <mergeCell ref="Y9:Y10"/>
    <mergeCell ref="M9:M10"/>
    <mergeCell ref="L6:N6"/>
    <mergeCell ref="L7:N7"/>
    <mergeCell ref="X9:X10"/>
    <mergeCell ref="AB1:AC1"/>
    <mergeCell ref="AA2:AB2"/>
    <mergeCell ref="T1:AA1"/>
    <mergeCell ref="M8:AC8"/>
    <mergeCell ref="V9:V10"/>
    <mergeCell ref="Z9:Z10"/>
    <mergeCell ref="P9:P10"/>
    <mergeCell ref="U9:U10"/>
    <mergeCell ref="W9:W10"/>
    <mergeCell ref="A1:S1"/>
    <mergeCell ref="X2:Y2"/>
    <mergeCell ref="AC9:AC10"/>
    <mergeCell ref="AA9:AB9"/>
    <mergeCell ref="K3:S4"/>
    <mergeCell ref="N9:N10"/>
    <mergeCell ref="O9:O10"/>
    <mergeCell ref="A2:S2"/>
    <mergeCell ref="A4:G4"/>
    <mergeCell ref="S9:S10"/>
    <mergeCell ref="F29:H29"/>
    <mergeCell ref="F17:H17"/>
    <mergeCell ref="F28:H28"/>
    <mergeCell ref="F15:H15"/>
    <mergeCell ref="F16:H16"/>
    <mergeCell ref="F14:H14"/>
    <mergeCell ref="F12:H12"/>
    <mergeCell ref="F13:H13"/>
    <mergeCell ref="A8:A10"/>
    <mergeCell ref="F20:H20"/>
    <mergeCell ref="B8:B10"/>
    <mergeCell ref="C8:C10"/>
    <mergeCell ref="D8:D10"/>
    <mergeCell ref="A35:B35"/>
    <mergeCell ref="A34:B34"/>
    <mergeCell ref="F18:H18"/>
    <mergeCell ref="F19:H19"/>
    <mergeCell ref="F27:H27"/>
    <mergeCell ref="F31:H31"/>
    <mergeCell ref="A24:A33"/>
    <mergeCell ref="A11:A20"/>
    <mergeCell ref="A21:B21"/>
    <mergeCell ref="F11:H11"/>
    <mergeCell ref="L22:L23"/>
    <mergeCell ref="N22:N23"/>
    <mergeCell ref="M22:M23"/>
    <mergeCell ref="F32:H32"/>
    <mergeCell ref="F33:H33"/>
    <mergeCell ref="F25:H25"/>
    <mergeCell ref="F26:H26"/>
    <mergeCell ref="F24:H24"/>
    <mergeCell ref="F30:H30"/>
    <mergeCell ref="P22:P23"/>
    <mergeCell ref="O22:O23"/>
    <mergeCell ref="U4:Z4"/>
    <mergeCell ref="U22:U23"/>
    <mergeCell ref="T22:T23"/>
    <mergeCell ref="S22:S23"/>
    <mergeCell ref="R22:R23"/>
    <mergeCell ref="Q22:Q23"/>
    <mergeCell ref="Z22:Z23"/>
    <mergeCell ref="Y22:Y23"/>
    <mergeCell ref="W22:W23"/>
    <mergeCell ref="V22:V23"/>
    <mergeCell ref="X22:X23"/>
    <mergeCell ref="T9:T10"/>
  </mergeCells>
  <conditionalFormatting sqref="X2">
    <cfRule type="cellIs" dxfId="4" priority="1" operator="greaterThan">
      <formula>600</formula>
    </cfRule>
  </conditionalFormatting>
  <printOptions horizontalCentered="1"/>
  <pageMargins left="0.39370078740157483" right="0.39370078740157483" top="0.43307086614173229" bottom="0.19685039370078741" header="0.31496062992125984" footer="0.19685039370078741"/>
  <pageSetup paperSize="9" scale="85" firstPageNumber="0" orientation="landscape" verticalDpi="300" r:id="rId1"/>
  <headerFooter alignWithMargins="0"/>
  <ignoredErrors>
    <ignoredError sqref="AC24:AC25" formulaRange="1"/>
    <ignoredError sqref="AB21:AC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H33"/>
  <sheetViews>
    <sheetView view="pageBreakPreview" zoomScale="90" zoomScaleNormal="100" zoomScaleSheetLayoutView="90" workbookViewId="0">
      <selection activeCell="I26" sqref="I26"/>
    </sheetView>
  </sheetViews>
  <sheetFormatPr defaultColWidth="9.109375" defaultRowHeight="13.2" x14ac:dyDescent="0.25"/>
  <cols>
    <col min="1" max="1" width="2.44140625" style="7" customWidth="1"/>
    <col min="2" max="2" width="15.88671875" style="7" customWidth="1"/>
    <col min="3" max="30" width="3.88671875" style="7" customWidth="1"/>
    <col min="31" max="31" width="5.109375" style="7" customWidth="1"/>
    <col min="32" max="32" width="4.44140625" style="7" customWidth="1"/>
    <col min="33" max="33" width="6.109375" style="7" customWidth="1"/>
    <col min="34" max="16384" width="9.109375" style="7"/>
  </cols>
  <sheetData>
    <row r="1" spans="1:34" ht="23.25" customHeight="1" x14ac:dyDescent="0.3">
      <c r="A1" s="320" t="s">
        <v>78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</row>
    <row r="2" spans="1:34" ht="20.25" customHeight="1" x14ac:dyDescent="0.25">
      <c r="A2" s="321" t="str">
        <f>'I сторінка'!D6&amp;","&amp;" "&amp;'I сторінка'!B3</f>
        <v xml:space="preserve">, 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</row>
    <row r="3" spans="1:34" s="226" customFormat="1" ht="9.75" customHeight="1" x14ac:dyDescent="0.2">
      <c r="A3" s="322" t="s">
        <v>24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</row>
    <row r="4" spans="1:34" ht="8.25" customHeight="1" thickBot="1" x14ac:dyDescent="0.3">
      <c r="A4" s="227"/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</row>
    <row r="5" spans="1:34" ht="18.75" customHeight="1" thickBot="1" x14ac:dyDescent="0.3">
      <c r="A5" s="326" t="s">
        <v>1</v>
      </c>
      <c r="B5" s="325" t="s">
        <v>40</v>
      </c>
      <c r="C5" s="323" t="s">
        <v>4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4"/>
      <c r="AC5" s="324"/>
      <c r="AD5" s="324"/>
      <c r="AE5" s="324"/>
      <c r="AF5" s="324"/>
      <c r="AG5" s="325"/>
      <c r="AH5" s="358" t="s">
        <v>66</v>
      </c>
    </row>
    <row r="6" spans="1:34" ht="16.5" customHeight="1" x14ac:dyDescent="0.25">
      <c r="A6" s="327"/>
      <c r="B6" s="356"/>
      <c r="C6" s="328" t="str">
        <f>'I сторінка'!M9</f>
        <v>лекції</v>
      </c>
      <c r="D6" s="329"/>
      <c r="E6" s="328" t="str">
        <f>'I сторінка'!N9</f>
        <v>практичні, семінарські заняття</v>
      </c>
      <c r="F6" s="337"/>
      <c r="G6" s="339" t="str">
        <f>'I сторінка'!O9</f>
        <v>лабораторні (індивідуальні) заняття</v>
      </c>
      <c r="H6" s="329"/>
      <c r="I6" s="328" t="str">
        <f>'I сторінка'!P9</f>
        <v>консультації з самостійної роботи</v>
      </c>
      <c r="J6" s="337"/>
      <c r="K6" s="339" t="str">
        <f>'I сторінка'!Q9</f>
        <v>курсові роботи</v>
      </c>
      <c r="L6" s="329"/>
      <c r="M6" s="341" t="str">
        <f>'I сторінка'!R9</f>
        <v>заліки</v>
      </c>
      <c r="N6" s="342"/>
      <c r="O6" s="345" t="str">
        <f>'I сторінка'!S9</f>
        <v>консультації перед екзаменом</v>
      </c>
      <c r="P6" s="346"/>
      <c r="Q6" s="341" t="str">
        <f>'I сторінка'!T9</f>
        <v>екзамени</v>
      </c>
      <c r="R6" s="342"/>
      <c r="S6" s="339" t="str">
        <f>'I сторінка'!U9</f>
        <v>підсумкова атестація</v>
      </c>
      <c r="T6" s="329"/>
      <c r="U6" s="328" t="str">
        <f>'I сторінка'!V9</f>
        <v>кваліфікаційні роботи</v>
      </c>
      <c r="V6" s="337"/>
      <c r="W6" s="328" t="str">
        <f>'I сторінка'!W9</f>
        <v>навчальна практика</v>
      </c>
      <c r="X6" s="337"/>
      <c r="Y6" s="328" t="str">
        <f>'I сторінка'!X9</f>
        <v>виробнича практика</v>
      </c>
      <c r="Z6" s="337"/>
      <c r="AA6" s="339" t="str">
        <f>'I сторінка'!Y9</f>
        <v>керівництво аспірантами</v>
      </c>
      <c r="AB6" s="329"/>
      <c r="AC6" s="328" t="str">
        <f>'I сторінка'!Z9</f>
        <v xml:space="preserve">контрольні відвідування </v>
      </c>
      <c r="AD6" s="337"/>
      <c r="AE6" s="361" t="s">
        <v>6</v>
      </c>
      <c r="AF6" s="362"/>
      <c r="AG6" s="332" t="s">
        <v>25</v>
      </c>
      <c r="AH6" s="359"/>
    </row>
    <row r="7" spans="1:34" ht="57" customHeight="1" thickBot="1" x14ac:dyDescent="0.3">
      <c r="A7" s="327"/>
      <c r="B7" s="356"/>
      <c r="C7" s="330"/>
      <c r="D7" s="331"/>
      <c r="E7" s="330"/>
      <c r="F7" s="338"/>
      <c r="G7" s="340"/>
      <c r="H7" s="331"/>
      <c r="I7" s="330"/>
      <c r="J7" s="338"/>
      <c r="K7" s="340"/>
      <c r="L7" s="331"/>
      <c r="M7" s="343"/>
      <c r="N7" s="344"/>
      <c r="O7" s="347"/>
      <c r="P7" s="348"/>
      <c r="Q7" s="343"/>
      <c r="R7" s="344"/>
      <c r="S7" s="340"/>
      <c r="T7" s="331"/>
      <c r="U7" s="330"/>
      <c r="V7" s="338"/>
      <c r="W7" s="330"/>
      <c r="X7" s="338"/>
      <c r="Y7" s="330"/>
      <c r="Z7" s="338"/>
      <c r="AA7" s="340"/>
      <c r="AB7" s="331"/>
      <c r="AC7" s="330"/>
      <c r="AD7" s="338"/>
      <c r="AE7" s="334" t="s">
        <v>18</v>
      </c>
      <c r="AF7" s="335" t="s">
        <v>19</v>
      </c>
      <c r="AG7" s="333"/>
      <c r="AH7" s="359"/>
    </row>
    <row r="8" spans="1:34" ht="0.75" customHeight="1" x14ac:dyDescent="0.25">
      <c r="A8" s="327"/>
      <c r="B8" s="356"/>
      <c r="C8" s="13" t="s">
        <v>56</v>
      </c>
      <c r="D8" s="12" t="s">
        <v>56</v>
      </c>
      <c r="E8" s="26" t="s">
        <v>56</v>
      </c>
      <c r="F8" s="27" t="s">
        <v>56</v>
      </c>
      <c r="G8" s="13" t="s">
        <v>56</v>
      </c>
      <c r="H8" s="12" t="s">
        <v>56</v>
      </c>
      <c r="I8" s="26" t="s">
        <v>56</v>
      </c>
      <c r="J8" s="27" t="s">
        <v>56</v>
      </c>
      <c r="K8" s="13" t="s">
        <v>56</v>
      </c>
      <c r="L8" s="12" t="s">
        <v>56</v>
      </c>
      <c r="M8" s="26" t="s">
        <v>56</v>
      </c>
      <c r="N8" s="27" t="s">
        <v>56</v>
      </c>
      <c r="O8" s="13" t="s">
        <v>56</v>
      </c>
      <c r="P8" s="12" t="s">
        <v>56</v>
      </c>
      <c r="Q8" s="26" t="s">
        <v>56</v>
      </c>
      <c r="R8" s="27" t="s">
        <v>56</v>
      </c>
      <c r="S8" s="13" t="s">
        <v>56</v>
      </c>
      <c r="T8" s="12" t="s">
        <v>56</v>
      </c>
      <c r="U8" s="26" t="s">
        <v>56</v>
      </c>
      <c r="V8" s="27" t="s">
        <v>56</v>
      </c>
      <c r="W8" s="26" t="s">
        <v>56</v>
      </c>
      <c r="X8" s="27" t="s">
        <v>56</v>
      </c>
      <c r="Y8" s="26" t="s">
        <v>56</v>
      </c>
      <c r="Z8" s="27" t="s">
        <v>56</v>
      </c>
      <c r="AA8" s="13" t="s">
        <v>56</v>
      </c>
      <c r="AB8" s="12" t="s">
        <v>56</v>
      </c>
      <c r="AC8" s="26" t="s">
        <v>56</v>
      </c>
      <c r="AD8" s="27" t="s">
        <v>56</v>
      </c>
      <c r="AE8" s="271"/>
      <c r="AF8" s="336"/>
      <c r="AG8" s="333"/>
      <c r="AH8" s="359"/>
    </row>
    <row r="9" spans="1:34" ht="15" customHeight="1" thickBot="1" x14ac:dyDescent="0.3">
      <c r="A9" s="20"/>
      <c r="B9" s="357"/>
      <c r="C9" s="21" t="s">
        <v>48</v>
      </c>
      <c r="D9" s="22" t="s">
        <v>49</v>
      </c>
      <c r="E9" s="28" t="s">
        <v>48</v>
      </c>
      <c r="F9" s="29" t="s">
        <v>49</v>
      </c>
      <c r="G9" s="21" t="s">
        <v>48</v>
      </c>
      <c r="H9" s="22" t="s">
        <v>49</v>
      </c>
      <c r="I9" s="28" t="s">
        <v>48</v>
      </c>
      <c r="J9" s="29" t="s">
        <v>49</v>
      </c>
      <c r="K9" s="21" t="s">
        <v>48</v>
      </c>
      <c r="L9" s="22" t="s">
        <v>49</v>
      </c>
      <c r="M9" s="28" t="s">
        <v>48</v>
      </c>
      <c r="N9" s="29" t="s">
        <v>49</v>
      </c>
      <c r="O9" s="21" t="s">
        <v>48</v>
      </c>
      <c r="P9" s="22" t="s">
        <v>49</v>
      </c>
      <c r="Q9" s="28" t="s">
        <v>48</v>
      </c>
      <c r="R9" s="29" t="s">
        <v>49</v>
      </c>
      <c r="S9" s="21" t="s">
        <v>48</v>
      </c>
      <c r="T9" s="22" t="s">
        <v>49</v>
      </c>
      <c r="U9" s="28" t="s">
        <v>48</v>
      </c>
      <c r="V9" s="29" t="s">
        <v>49</v>
      </c>
      <c r="W9" s="28" t="s">
        <v>48</v>
      </c>
      <c r="X9" s="29" t="s">
        <v>49</v>
      </c>
      <c r="Y9" s="28" t="s">
        <v>48</v>
      </c>
      <c r="Z9" s="29" t="s">
        <v>49</v>
      </c>
      <c r="AA9" s="21" t="s">
        <v>48</v>
      </c>
      <c r="AB9" s="22" t="s">
        <v>49</v>
      </c>
      <c r="AC9" s="28" t="s">
        <v>48</v>
      </c>
      <c r="AD9" s="29" t="s">
        <v>49</v>
      </c>
      <c r="AE9" s="32"/>
      <c r="AF9" s="65"/>
      <c r="AG9" s="23"/>
      <c r="AH9" s="360"/>
    </row>
    <row r="10" spans="1:34" ht="28.5" customHeight="1" x14ac:dyDescent="0.25">
      <c r="A10" s="349" t="s">
        <v>23</v>
      </c>
      <c r="B10" s="15" t="s">
        <v>41</v>
      </c>
      <c r="C10" s="179">
        <f>DSUM('I сторінка'!$L9:$Z20,$C$6,C$8:C$9)</f>
        <v>0</v>
      </c>
      <c r="D10" s="180">
        <f>DSUM('I сторінка'!$L9:$Z20,$C$6,D8:D9)</f>
        <v>0</v>
      </c>
      <c r="E10" s="181">
        <f>DSUM('I сторінка'!$L9:$Z20,$E$6,E8:E9)</f>
        <v>0</v>
      </c>
      <c r="F10" s="182">
        <f>DSUM('I сторінка'!$L9:$Z20,$E$6,F8:F9)</f>
        <v>0</v>
      </c>
      <c r="G10" s="179">
        <f>DSUM('I сторінка'!$L9:$Z20,$G$6,G8:G9)</f>
        <v>0</v>
      </c>
      <c r="H10" s="180">
        <f>DSUM('I сторінка'!$L9:$Z20,$G$6,H8:H9)</f>
        <v>0</v>
      </c>
      <c r="I10" s="181">
        <f>DSUM('I сторінка'!$L9:$Z20,$I$6,I8:I9)</f>
        <v>0</v>
      </c>
      <c r="J10" s="182">
        <f>DSUM('I сторінка'!$L9:$Z20,$I$6,J8:J9)</f>
        <v>0</v>
      </c>
      <c r="K10" s="179">
        <f>DSUM('I сторінка'!$L9:$Z20,$K$6,K8:K9)</f>
        <v>0</v>
      </c>
      <c r="L10" s="180">
        <f>DSUM('I сторінка'!$L9:$Z20,$K$6,L8:L9)</f>
        <v>0</v>
      </c>
      <c r="M10" s="181">
        <f>DSUM('I сторінка'!$L9:$Z20,$M$6,M8:M9)</f>
        <v>0</v>
      </c>
      <c r="N10" s="182">
        <f>DSUM('I сторінка'!$L9:$Z20,$M$6,N8:N9)</f>
        <v>0</v>
      </c>
      <c r="O10" s="179">
        <f>DSUM('I сторінка'!$L9:$Z20,$O$6,O8:O9)</f>
        <v>0</v>
      </c>
      <c r="P10" s="180">
        <f>DSUM('I сторінка'!$L9:$Z20,$O$6,P8:P9)</f>
        <v>0</v>
      </c>
      <c r="Q10" s="181">
        <f>DSUM('I сторінка'!$L9:$Z20,$Q$6,Q8:Q9)</f>
        <v>0</v>
      </c>
      <c r="R10" s="182">
        <f>DSUM('I сторінка'!$L9:$Z20,$Q$6,R8:R9)</f>
        <v>0</v>
      </c>
      <c r="S10" s="179">
        <f>DSUM('I сторінка'!$L9:$Z20,$S$6,S8:S9)</f>
        <v>0</v>
      </c>
      <c r="T10" s="180">
        <f>DSUM('I сторінка'!$L9:$Z20,$S$6,T8:T9)</f>
        <v>0</v>
      </c>
      <c r="U10" s="181">
        <f>DSUM('I сторінка'!$L9:$Z20,$U$6,U8:U9)</f>
        <v>0</v>
      </c>
      <c r="V10" s="182">
        <f>DSUM('I сторінка'!$L9:$Z20,$U$6,V8:V9)</f>
        <v>0</v>
      </c>
      <c r="W10" s="181">
        <f>DSUM('I сторінка'!$L9:$Z20,$W$6,W8:W9)</f>
        <v>0</v>
      </c>
      <c r="X10" s="182">
        <f>DSUM('I сторінка'!$L9:$Z20,$W$6,X8:X9)</f>
        <v>0</v>
      </c>
      <c r="Y10" s="181">
        <f>DSUM('I сторінка'!$L9:$Z20,$Y$6,Y8:Y9)</f>
        <v>0</v>
      </c>
      <c r="Z10" s="182">
        <f>DSUM('I сторінка'!$L9:$Z20,$Y$6,Z8:Z9)</f>
        <v>0</v>
      </c>
      <c r="AA10" s="179">
        <f>DSUM('I сторінка'!$L9:$Z20,$AA$6,AA8:AA9)</f>
        <v>0</v>
      </c>
      <c r="AB10" s="180">
        <f>DSUM('I сторінка'!$L9:$Z20,$AA$6,AB8:AB9)</f>
        <v>0</v>
      </c>
      <c r="AC10" s="181">
        <f>DSUM('I сторінка'!$L9:$Z20,$AC$6,AC8:AC9)</f>
        <v>0</v>
      </c>
      <c r="AD10" s="182">
        <f>DSUM('I сторінка'!$L9:$Z20,$AC$6,AD8:AD9)</f>
        <v>0</v>
      </c>
      <c r="AE10" s="183">
        <f>C10+E10+G10+I10+K10+M10+O10+Q10+S10+U10+W10+AA10+AC10+Y10</f>
        <v>0</v>
      </c>
      <c r="AF10" s="184">
        <f>D10+F10+H10+J10+L10+N10+P10+R10+T10+V10+Z10+X10+AB10+AD10</f>
        <v>0</v>
      </c>
      <c r="AG10" s="185">
        <f>AE10+AF10</f>
        <v>0</v>
      </c>
      <c r="AH10" s="185"/>
    </row>
    <row r="11" spans="1:34" ht="18.899999999999999" customHeight="1" x14ac:dyDescent="0.25">
      <c r="A11" s="349"/>
      <c r="B11" s="14" t="s">
        <v>26</v>
      </c>
      <c r="C11" s="186"/>
      <c r="D11" s="187"/>
      <c r="E11" s="188"/>
      <c r="F11" s="189"/>
      <c r="G11" s="186"/>
      <c r="H11" s="187"/>
      <c r="I11" s="188"/>
      <c r="J11" s="189"/>
      <c r="K11" s="186"/>
      <c r="L11" s="187"/>
      <c r="M11" s="188"/>
      <c r="N11" s="189"/>
      <c r="O11" s="186"/>
      <c r="P11" s="187"/>
      <c r="Q11" s="188"/>
      <c r="R11" s="189"/>
      <c r="S11" s="186"/>
      <c r="T11" s="187"/>
      <c r="U11" s="188"/>
      <c r="V11" s="189"/>
      <c r="W11" s="188"/>
      <c r="X11" s="189"/>
      <c r="Y11" s="188"/>
      <c r="Z11" s="189"/>
      <c r="AA11" s="186"/>
      <c r="AB11" s="187"/>
      <c r="AC11" s="188"/>
      <c r="AD11" s="189"/>
      <c r="AE11" s="186">
        <f>C11+E11+G11+I11+K11+M11+O11+Q11+S11+U11+Y11+W11+AA11+AC11</f>
        <v>0</v>
      </c>
      <c r="AF11" s="189">
        <f>D11+F11+H11+J11+L11+N11+P11+R11+T11+V11+Z11+X11+AB11+AD11</f>
        <v>0</v>
      </c>
      <c r="AG11" s="190">
        <f>AE11+AF11</f>
        <v>0</v>
      </c>
      <c r="AH11" s="190"/>
    </row>
    <row r="12" spans="1:34" ht="18.899999999999999" customHeight="1" x14ac:dyDescent="0.25">
      <c r="A12" s="349"/>
      <c r="B12" s="14" t="s">
        <v>27</v>
      </c>
      <c r="C12" s="186"/>
      <c r="D12" s="187"/>
      <c r="E12" s="188"/>
      <c r="F12" s="189"/>
      <c r="G12" s="186"/>
      <c r="H12" s="187"/>
      <c r="I12" s="188"/>
      <c r="J12" s="189"/>
      <c r="K12" s="186"/>
      <c r="L12" s="187"/>
      <c r="M12" s="188"/>
      <c r="N12" s="189"/>
      <c r="O12" s="186"/>
      <c r="P12" s="187"/>
      <c r="Q12" s="188"/>
      <c r="R12" s="189"/>
      <c r="S12" s="186"/>
      <c r="T12" s="187"/>
      <c r="U12" s="188"/>
      <c r="V12" s="189"/>
      <c r="W12" s="188"/>
      <c r="X12" s="189"/>
      <c r="Y12" s="188"/>
      <c r="Z12" s="189"/>
      <c r="AA12" s="186"/>
      <c r="AB12" s="187"/>
      <c r="AC12" s="188"/>
      <c r="AD12" s="189"/>
      <c r="AE12" s="186">
        <f t="shared" ref="AE12:AE16" si="0">C12+E12+G12+I12+K12+M12+O12+Q12+S12+U12+Y12+W12+AA12+AC12</f>
        <v>0</v>
      </c>
      <c r="AF12" s="189">
        <f t="shared" ref="AF12:AF16" si="1">D12+F12+H12+J12+L12+N12+P12+R12+T12+V12+Z12+X12+AB12+AD12</f>
        <v>0</v>
      </c>
      <c r="AG12" s="190">
        <f t="shared" ref="AG12:AG16" si="2">AE12+AF12</f>
        <v>0</v>
      </c>
      <c r="AH12" s="190"/>
    </row>
    <row r="13" spans="1:34" ht="18.899999999999999" customHeight="1" x14ac:dyDescent="0.25">
      <c r="A13" s="349"/>
      <c r="B13" s="14" t="s">
        <v>28</v>
      </c>
      <c r="C13" s="186"/>
      <c r="D13" s="187"/>
      <c r="E13" s="188"/>
      <c r="F13" s="189"/>
      <c r="G13" s="186"/>
      <c r="H13" s="187"/>
      <c r="I13" s="188"/>
      <c r="J13" s="189"/>
      <c r="K13" s="186"/>
      <c r="L13" s="187"/>
      <c r="M13" s="188"/>
      <c r="N13" s="189"/>
      <c r="O13" s="186"/>
      <c r="P13" s="187"/>
      <c r="Q13" s="188"/>
      <c r="R13" s="189"/>
      <c r="S13" s="186"/>
      <c r="T13" s="187"/>
      <c r="U13" s="188"/>
      <c r="V13" s="189"/>
      <c r="W13" s="188"/>
      <c r="X13" s="189"/>
      <c r="Y13" s="188"/>
      <c r="Z13" s="189"/>
      <c r="AA13" s="186"/>
      <c r="AB13" s="187"/>
      <c r="AC13" s="188"/>
      <c r="AD13" s="189"/>
      <c r="AE13" s="186">
        <f t="shared" si="0"/>
        <v>0</v>
      </c>
      <c r="AF13" s="189">
        <f t="shared" si="1"/>
        <v>0</v>
      </c>
      <c r="AG13" s="190">
        <f t="shared" si="2"/>
        <v>0</v>
      </c>
      <c r="AH13" s="190"/>
    </row>
    <row r="14" spans="1:34" ht="18.899999999999999" customHeight="1" x14ac:dyDescent="0.25">
      <c r="A14" s="349"/>
      <c r="B14" s="14" t="s">
        <v>29</v>
      </c>
      <c r="C14" s="186"/>
      <c r="D14" s="187"/>
      <c r="E14" s="188"/>
      <c r="F14" s="189"/>
      <c r="G14" s="186"/>
      <c r="H14" s="187"/>
      <c r="I14" s="188"/>
      <c r="J14" s="189"/>
      <c r="K14" s="186"/>
      <c r="L14" s="187"/>
      <c r="M14" s="188"/>
      <c r="N14" s="189"/>
      <c r="O14" s="186"/>
      <c r="P14" s="187"/>
      <c r="Q14" s="188"/>
      <c r="R14" s="189"/>
      <c r="S14" s="186"/>
      <c r="T14" s="187"/>
      <c r="U14" s="188"/>
      <c r="V14" s="189"/>
      <c r="W14" s="188"/>
      <c r="X14" s="189"/>
      <c r="Y14" s="188"/>
      <c r="Z14" s="189"/>
      <c r="AA14" s="186"/>
      <c r="AB14" s="187"/>
      <c r="AC14" s="188"/>
      <c r="AD14" s="189"/>
      <c r="AE14" s="186">
        <f t="shared" si="0"/>
        <v>0</v>
      </c>
      <c r="AF14" s="189">
        <f t="shared" si="1"/>
        <v>0</v>
      </c>
      <c r="AG14" s="190">
        <f t="shared" si="2"/>
        <v>0</v>
      </c>
      <c r="AH14" s="190"/>
    </row>
    <row r="15" spans="1:34" ht="18.899999999999999" customHeight="1" x14ac:dyDescent="0.25">
      <c r="A15" s="349"/>
      <c r="B15" s="14" t="s">
        <v>30</v>
      </c>
      <c r="C15" s="186"/>
      <c r="D15" s="187"/>
      <c r="E15" s="188"/>
      <c r="F15" s="189"/>
      <c r="G15" s="186"/>
      <c r="H15" s="187"/>
      <c r="I15" s="188"/>
      <c r="J15" s="189"/>
      <c r="K15" s="186"/>
      <c r="L15" s="187"/>
      <c r="M15" s="188"/>
      <c r="N15" s="189"/>
      <c r="O15" s="186"/>
      <c r="P15" s="187"/>
      <c r="Q15" s="188"/>
      <c r="R15" s="189"/>
      <c r="S15" s="186"/>
      <c r="T15" s="187"/>
      <c r="U15" s="188"/>
      <c r="V15" s="189"/>
      <c r="W15" s="188"/>
      <c r="X15" s="189"/>
      <c r="Y15" s="188"/>
      <c r="Z15" s="189"/>
      <c r="AA15" s="186"/>
      <c r="AB15" s="187"/>
      <c r="AC15" s="188"/>
      <c r="AD15" s="189"/>
      <c r="AE15" s="186">
        <f t="shared" si="0"/>
        <v>0</v>
      </c>
      <c r="AF15" s="189">
        <f t="shared" si="1"/>
        <v>0</v>
      </c>
      <c r="AG15" s="190">
        <f t="shared" si="2"/>
        <v>0</v>
      </c>
      <c r="AH15" s="190"/>
    </row>
    <row r="16" spans="1:34" ht="18.899999999999999" customHeight="1" thickBot="1" x14ac:dyDescent="0.3">
      <c r="A16" s="349"/>
      <c r="B16" s="24" t="s">
        <v>31</v>
      </c>
      <c r="C16" s="191"/>
      <c r="D16" s="192"/>
      <c r="E16" s="193"/>
      <c r="F16" s="194"/>
      <c r="G16" s="191"/>
      <c r="H16" s="192"/>
      <c r="I16" s="193"/>
      <c r="J16" s="194"/>
      <c r="K16" s="191"/>
      <c r="L16" s="192"/>
      <c r="M16" s="193"/>
      <c r="N16" s="194"/>
      <c r="O16" s="191"/>
      <c r="P16" s="192"/>
      <c r="Q16" s="193"/>
      <c r="R16" s="194"/>
      <c r="S16" s="191"/>
      <c r="T16" s="192"/>
      <c r="U16" s="193"/>
      <c r="V16" s="194"/>
      <c r="W16" s="193"/>
      <c r="X16" s="194"/>
      <c r="Y16" s="193"/>
      <c r="Z16" s="194"/>
      <c r="AA16" s="191"/>
      <c r="AB16" s="192"/>
      <c r="AC16" s="193"/>
      <c r="AD16" s="194"/>
      <c r="AE16" s="186">
        <f t="shared" si="0"/>
        <v>0</v>
      </c>
      <c r="AF16" s="189">
        <f t="shared" si="1"/>
        <v>0</v>
      </c>
      <c r="AG16" s="195">
        <f t="shared" si="2"/>
        <v>0</v>
      </c>
      <c r="AH16" s="195"/>
    </row>
    <row r="17" spans="1:34" ht="18.899999999999999" customHeight="1" thickBot="1" x14ac:dyDescent="0.3">
      <c r="A17" s="350" t="s">
        <v>32</v>
      </c>
      <c r="B17" s="351"/>
      <c r="C17" s="196" t="str">
        <f>IF(SUM(C11:C16)=0,"",SUM(C11:C16))</f>
        <v/>
      </c>
      <c r="D17" s="197" t="str">
        <f t="shared" ref="D17:AD17" si="3">IF(SUM(D11:D16)=0,"",SUM(D11:D16))</f>
        <v/>
      </c>
      <c r="E17" s="198" t="str">
        <f t="shared" si="3"/>
        <v/>
      </c>
      <c r="F17" s="199" t="str">
        <f t="shared" si="3"/>
        <v/>
      </c>
      <c r="G17" s="196" t="str">
        <f t="shared" si="3"/>
        <v/>
      </c>
      <c r="H17" s="197" t="str">
        <f t="shared" si="3"/>
        <v/>
      </c>
      <c r="I17" s="198" t="str">
        <f t="shared" si="3"/>
        <v/>
      </c>
      <c r="J17" s="199" t="str">
        <f t="shared" si="3"/>
        <v/>
      </c>
      <c r="K17" s="196" t="str">
        <f t="shared" si="3"/>
        <v/>
      </c>
      <c r="L17" s="197" t="str">
        <f t="shared" si="3"/>
        <v/>
      </c>
      <c r="M17" s="198" t="str">
        <f t="shared" si="3"/>
        <v/>
      </c>
      <c r="N17" s="199" t="str">
        <f t="shared" si="3"/>
        <v/>
      </c>
      <c r="O17" s="196" t="str">
        <f t="shared" si="3"/>
        <v/>
      </c>
      <c r="P17" s="197" t="str">
        <f t="shared" si="3"/>
        <v/>
      </c>
      <c r="Q17" s="198" t="str">
        <f t="shared" si="3"/>
        <v/>
      </c>
      <c r="R17" s="199" t="str">
        <f t="shared" si="3"/>
        <v/>
      </c>
      <c r="S17" s="196" t="str">
        <f t="shared" si="3"/>
        <v/>
      </c>
      <c r="T17" s="197" t="str">
        <f t="shared" si="3"/>
        <v/>
      </c>
      <c r="U17" s="198" t="str">
        <f t="shared" si="3"/>
        <v/>
      </c>
      <c r="V17" s="199" t="str">
        <f t="shared" si="3"/>
        <v/>
      </c>
      <c r="W17" s="198" t="str">
        <f t="shared" si="3"/>
        <v/>
      </c>
      <c r="X17" s="199" t="str">
        <f t="shared" si="3"/>
        <v/>
      </c>
      <c r="Y17" s="198" t="str">
        <f t="shared" ref="Y17:Z17" si="4">IF(SUM(Y11:Y16)=0,"",SUM(Y11:Y16))</f>
        <v/>
      </c>
      <c r="Z17" s="199" t="str">
        <f t="shared" si="4"/>
        <v/>
      </c>
      <c r="AA17" s="196" t="str">
        <f t="shared" si="3"/>
        <v/>
      </c>
      <c r="AB17" s="197" t="str">
        <f t="shared" si="3"/>
        <v/>
      </c>
      <c r="AC17" s="198" t="str">
        <f t="shared" si="3"/>
        <v/>
      </c>
      <c r="AD17" s="199" t="str">
        <f t="shared" si="3"/>
        <v/>
      </c>
      <c r="AE17" s="196">
        <f>SUM(AE11:AE16)</f>
        <v>0</v>
      </c>
      <c r="AF17" s="196">
        <f>SUM(AF11:AF16)</f>
        <v>0</v>
      </c>
      <c r="AG17" s="200">
        <f>SUM(AG11:AG16)</f>
        <v>0</v>
      </c>
      <c r="AH17" s="200"/>
    </row>
    <row r="18" spans="1:34" ht="28.5" customHeight="1" x14ac:dyDescent="0.25">
      <c r="A18" s="349" t="s">
        <v>8</v>
      </c>
      <c r="B18" s="15" t="s">
        <v>42</v>
      </c>
      <c r="C18" s="179">
        <f>DSUM('I сторінка'!$L22:$Z33,$C$6,C8:C9)</f>
        <v>0</v>
      </c>
      <c r="D18" s="180">
        <f>DSUM('I сторінка'!$L22:$Z33,$C$6,D8:D9)</f>
        <v>0</v>
      </c>
      <c r="E18" s="181">
        <f>DSUM('I сторінка'!$L22:$Z33,$E$6,E8:E9)</f>
        <v>0</v>
      </c>
      <c r="F18" s="182">
        <f>DSUM('I сторінка'!$L22:$Z33,$E$6,F8:F9)</f>
        <v>0</v>
      </c>
      <c r="G18" s="179">
        <f>DSUM('I сторінка'!$L22:$Z33,$G$6,G8:G9)</f>
        <v>0</v>
      </c>
      <c r="H18" s="180">
        <f>DSUM('I сторінка'!$L22:$Z33,$G$6,H8:H9)</f>
        <v>0</v>
      </c>
      <c r="I18" s="181">
        <f>DSUM('I сторінка'!$L22:$Z33,$I$6,I8:I9)</f>
        <v>0</v>
      </c>
      <c r="J18" s="182">
        <f>DSUM('I сторінка'!$L22:$Z33,$I$6,J8:J9)</f>
        <v>0</v>
      </c>
      <c r="K18" s="179">
        <f>DSUM('I сторінка'!$L22:$Z33,$K$6,K8:K9)</f>
        <v>0</v>
      </c>
      <c r="L18" s="180">
        <f>DSUM('I сторінка'!$L22:$Z33,$K$6,L8:L9)</f>
        <v>0</v>
      </c>
      <c r="M18" s="181">
        <f>DSUM('I сторінка'!$L22:$Z33,$M$6,M8:M9)</f>
        <v>0</v>
      </c>
      <c r="N18" s="182">
        <f>DSUM('I сторінка'!$L22:$Z33,$M$6,N8:N9)</f>
        <v>0</v>
      </c>
      <c r="O18" s="179">
        <f>DSUM('I сторінка'!$L22:$Z33,$O$6,O8:O9)</f>
        <v>0</v>
      </c>
      <c r="P18" s="180">
        <f>DSUM('I сторінка'!$L22:$Z33,$O$6,P8:P9)</f>
        <v>0</v>
      </c>
      <c r="Q18" s="181">
        <f>DSUM('I сторінка'!$L22:$Z33,$Q$6,Q8:Q9)</f>
        <v>0</v>
      </c>
      <c r="R18" s="182">
        <f>DSUM('I сторінка'!$L22:$Z33,$Q$6,R8:R9)</f>
        <v>0</v>
      </c>
      <c r="S18" s="179">
        <f>DSUM('I сторінка'!$L22:$Z33,$S$6,S8:S9)</f>
        <v>0</v>
      </c>
      <c r="T18" s="180">
        <f>DSUM('I сторінка'!$L22:$Z33,$S$6,T8:T9)</f>
        <v>0</v>
      </c>
      <c r="U18" s="181">
        <f>DSUM('I сторінка'!$L22:$Z33,$U$6,U8:U9)</f>
        <v>0</v>
      </c>
      <c r="V18" s="182">
        <f>DSUM('I сторінка'!$L22:$Z33,$U$6,V8:V9)</f>
        <v>0</v>
      </c>
      <c r="W18" s="181">
        <f>DSUM('I сторінка'!$L22:$Z33,$W$6,W8:W9)</f>
        <v>0</v>
      </c>
      <c r="X18" s="182">
        <f>DSUM('I сторінка'!$L22:$Z33,$W$6,X8:X9)</f>
        <v>0</v>
      </c>
      <c r="Y18" s="181">
        <f>DSUM('I сторінка'!$L22:$Z33,$Y$6,Y8:Y9)</f>
        <v>0</v>
      </c>
      <c r="Z18" s="182">
        <f>DSUM('I сторінка'!$L22:$Z33,$Y$6,Z8:Z9)</f>
        <v>0</v>
      </c>
      <c r="AA18" s="179">
        <f>DSUM('I сторінка'!$L22:$Z33,$AA$6,AA8:AA9)</f>
        <v>0</v>
      </c>
      <c r="AB18" s="180">
        <f>DSUM('I сторінка'!$L22:$Z33,$AA$6,AB8:AB9)</f>
        <v>0</v>
      </c>
      <c r="AC18" s="181">
        <f>DSUM('I сторінка'!$L22:$Z33,$AC$6,AC8:AC9)</f>
        <v>0</v>
      </c>
      <c r="AD18" s="182">
        <f>DSUM('I сторінка'!$L22:$Z33,$AC$6,AD8:AD9)</f>
        <v>0</v>
      </c>
      <c r="AE18" s="183">
        <f>C18+E18+G18+I18+K18+M18+O18+Q18+S18+U18+Y18+W18+AA18+AC18</f>
        <v>0</v>
      </c>
      <c r="AF18" s="184">
        <f>D18+F18+H18+J18+L18+N18+P18+R18+T18+V18+Z18+X18+AB18+AD18</f>
        <v>0</v>
      </c>
      <c r="AG18" s="185">
        <f>AE18+AF18</f>
        <v>0</v>
      </c>
      <c r="AH18" s="185"/>
    </row>
    <row r="19" spans="1:34" ht="18.899999999999999" customHeight="1" x14ac:dyDescent="0.25">
      <c r="A19" s="349"/>
      <c r="B19" s="14" t="s">
        <v>33</v>
      </c>
      <c r="C19" s="186"/>
      <c r="D19" s="187"/>
      <c r="E19" s="188"/>
      <c r="F19" s="189"/>
      <c r="G19" s="186"/>
      <c r="H19" s="187"/>
      <c r="I19" s="188"/>
      <c r="J19" s="189"/>
      <c r="K19" s="186"/>
      <c r="L19" s="187"/>
      <c r="M19" s="188"/>
      <c r="N19" s="189"/>
      <c r="O19" s="186"/>
      <c r="P19" s="187"/>
      <c r="Q19" s="188"/>
      <c r="R19" s="189"/>
      <c r="S19" s="186"/>
      <c r="T19" s="187"/>
      <c r="U19" s="188"/>
      <c r="V19" s="189"/>
      <c r="W19" s="188"/>
      <c r="X19" s="189"/>
      <c r="Y19" s="188"/>
      <c r="Z19" s="189"/>
      <c r="AA19" s="186"/>
      <c r="AB19" s="187"/>
      <c r="AC19" s="188"/>
      <c r="AD19" s="189"/>
      <c r="AE19" s="201">
        <f t="shared" ref="AE19:AE24" si="5">C19+E19+G19+I19+K19+M19+O19+Q19+S19+U19+Y19+W19+AA19+AC19</f>
        <v>0</v>
      </c>
      <c r="AF19" s="202">
        <f t="shared" ref="AF19:AF24" si="6">D19+F19+H19+J19+L19+N19+P19+R19+T19+V19+Z19+X19+AB19+AD19</f>
        <v>0</v>
      </c>
      <c r="AG19" s="190">
        <f>AE19+AF19</f>
        <v>0</v>
      </c>
      <c r="AH19" s="190"/>
    </row>
    <row r="20" spans="1:34" ht="18.899999999999999" customHeight="1" x14ac:dyDescent="0.25">
      <c r="A20" s="349"/>
      <c r="B20" s="14" t="s">
        <v>34</v>
      </c>
      <c r="C20" s="186"/>
      <c r="D20" s="187"/>
      <c r="E20" s="188"/>
      <c r="F20" s="189"/>
      <c r="G20" s="186"/>
      <c r="H20" s="187"/>
      <c r="I20" s="188"/>
      <c r="J20" s="189"/>
      <c r="K20" s="186"/>
      <c r="L20" s="187"/>
      <c r="M20" s="188"/>
      <c r="N20" s="189"/>
      <c r="O20" s="186"/>
      <c r="P20" s="187"/>
      <c r="Q20" s="188"/>
      <c r="R20" s="189"/>
      <c r="S20" s="186"/>
      <c r="T20" s="187"/>
      <c r="U20" s="188"/>
      <c r="V20" s="189"/>
      <c r="W20" s="188"/>
      <c r="X20" s="189"/>
      <c r="Y20" s="188"/>
      <c r="Z20" s="189"/>
      <c r="AA20" s="186"/>
      <c r="AB20" s="187"/>
      <c r="AC20" s="188"/>
      <c r="AD20" s="189"/>
      <c r="AE20" s="201">
        <f t="shared" si="5"/>
        <v>0</v>
      </c>
      <c r="AF20" s="202">
        <f t="shared" si="6"/>
        <v>0</v>
      </c>
      <c r="AG20" s="190">
        <f t="shared" ref="AG20:AG24" si="7">AE20+AF20</f>
        <v>0</v>
      </c>
      <c r="AH20" s="190"/>
    </row>
    <row r="21" spans="1:34" ht="18.899999999999999" customHeight="1" x14ac:dyDescent="0.25">
      <c r="A21" s="349"/>
      <c r="B21" s="14" t="s">
        <v>35</v>
      </c>
      <c r="C21" s="186"/>
      <c r="D21" s="187"/>
      <c r="E21" s="188"/>
      <c r="F21" s="189"/>
      <c r="G21" s="186"/>
      <c r="H21" s="187"/>
      <c r="I21" s="188"/>
      <c r="J21" s="189"/>
      <c r="K21" s="186"/>
      <c r="L21" s="187"/>
      <c r="M21" s="188"/>
      <c r="N21" s="189"/>
      <c r="O21" s="186"/>
      <c r="P21" s="187"/>
      <c r="Q21" s="188"/>
      <c r="R21" s="189"/>
      <c r="S21" s="186"/>
      <c r="T21" s="187"/>
      <c r="U21" s="188"/>
      <c r="V21" s="189"/>
      <c r="W21" s="188"/>
      <c r="X21" s="189"/>
      <c r="Y21" s="188"/>
      <c r="Z21" s="189"/>
      <c r="AA21" s="186"/>
      <c r="AB21" s="187"/>
      <c r="AC21" s="188"/>
      <c r="AD21" s="189"/>
      <c r="AE21" s="201">
        <f t="shared" si="5"/>
        <v>0</v>
      </c>
      <c r="AF21" s="202">
        <f t="shared" si="6"/>
        <v>0</v>
      </c>
      <c r="AG21" s="190">
        <f t="shared" si="7"/>
        <v>0</v>
      </c>
      <c r="AH21" s="190"/>
    </row>
    <row r="22" spans="1:34" ht="18.899999999999999" customHeight="1" x14ac:dyDescent="0.25">
      <c r="A22" s="349"/>
      <c r="B22" s="14" t="s">
        <v>36</v>
      </c>
      <c r="C22" s="186"/>
      <c r="D22" s="187"/>
      <c r="E22" s="188"/>
      <c r="F22" s="189"/>
      <c r="G22" s="186"/>
      <c r="H22" s="187"/>
      <c r="I22" s="188"/>
      <c r="J22" s="189"/>
      <c r="K22" s="186"/>
      <c r="L22" s="187"/>
      <c r="M22" s="188"/>
      <c r="N22" s="189"/>
      <c r="O22" s="186"/>
      <c r="P22" s="187"/>
      <c r="Q22" s="188"/>
      <c r="R22" s="189"/>
      <c r="S22" s="186"/>
      <c r="T22" s="187"/>
      <c r="U22" s="188"/>
      <c r="V22" s="189"/>
      <c r="W22" s="188"/>
      <c r="X22" s="189"/>
      <c r="Y22" s="188"/>
      <c r="Z22" s="189"/>
      <c r="AA22" s="186"/>
      <c r="AB22" s="187"/>
      <c r="AC22" s="188"/>
      <c r="AD22" s="189"/>
      <c r="AE22" s="201">
        <f t="shared" si="5"/>
        <v>0</v>
      </c>
      <c r="AF22" s="202">
        <f t="shared" si="6"/>
        <v>0</v>
      </c>
      <c r="AG22" s="190">
        <f t="shared" si="7"/>
        <v>0</v>
      </c>
      <c r="AH22" s="190"/>
    </row>
    <row r="23" spans="1:34" ht="18.899999999999999" customHeight="1" x14ac:dyDescent="0.25">
      <c r="A23" s="349"/>
      <c r="B23" s="14" t="s">
        <v>37</v>
      </c>
      <c r="C23" s="186"/>
      <c r="D23" s="187"/>
      <c r="E23" s="188"/>
      <c r="F23" s="189"/>
      <c r="G23" s="186"/>
      <c r="H23" s="187"/>
      <c r="I23" s="188"/>
      <c r="J23" s="189"/>
      <c r="K23" s="186"/>
      <c r="L23" s="187"/>
      <c r="M23" s="188"/>
      <c r="N23" s="189"/>
      <c r="O23" s="186"/>
      <c r="P23" s="187"/>
      <c r="Q23" s="188"/>
      <c r="R23" s="189"/>
      <c r="S23" s="186"/>
      <c r="T23" s="187"/>
      <c r="U23" s="188"/>
      <c r="V23" s="189"/>
      <c r="W23" s="188"/>
      <c r="X23" s="189"/>
      <c r="Y23" s="188"/>
      <c r="Z23" s="189"/>
      <c r="AA23" s="186"/>
      <c r="AB23" s="187"/>
      <c r="AC23" s="188"/>
      <c r="AD23" s="189"/>
      <c r="AE23" s="201">
        <f t="shared" si="5"/>
        <v>0</v>
      </c>
      <c r="AF23" s="202">
        <f t="shared" si="6"/>
        <v>0</v>
      </c>
      <c r="AG23" s="190">
        <f t="shared" si="7"/>
        <v>0</v>
      </c>
      <c r="AH23" s="190"/>
    </row>
    <row r="24" spans="1:34" ht="18.899999999999999" customHeight="1" thickBot="1" x14ac:dyDescent="0.3">
      <c r="A24" s="349"/>
      <c r="B24" s="24" t="s">
        <v>38</v>
      </c>
      <c r="C24" s="191"/>
      <c r="D24" s="192"/>
      <c r="E24" s="193"/>
      <c r="F24" s="194"/>
      <c r="G24" s="191"/>
      <c r="H24" s="192"/>
      <c r="I24" s="193"/>
      <c r="J24" s="194"/>
      <c r="K24" s="191"/>
      <c r="L24" s="192"/>
      <c r="M24" s="193"/>
      <c r="N24" s="194"/>
      <c r="O24" s="191"/>
      <c r="P24" s="192"/>
      <c r="Q24" s="193"/>
      <c r="R24" s="194"/>
      <c r="S24" s="191"/>
      <c r="T24" s="192"/>
      <c r="U24" s="193"/>
      <c r="V24" s="194"/>
      <c r="W24" s="193"/>
      <c r="X24" s="194"/>
      <c r="Y24" s="193"/>
      <c r="Z24" s="194"/>
      <c r="AA24" s="191"/>
      <c r="AB24" s="192"/>
      <c r="AC24" s="193"/>
      <c r="AD24" s="194"/>
      <c r="AE24" s="201">
        <f t="shared" si="5"/>
        <v>0</v>
      </c>
      <c r="AF24" s="202">
        <f t="shared" si="6"/>
        <v>0</v>
      </c>
      <c r="AG24" s="195">
        <f t="shared" si="7"/>
        <v>0</v>
      </c>
      <c r="AH24" s="195"/>
    </row>
    <row r="25" spans="1:34" ht="18.899999999999999" customHeight="1" thickBot="1" x14ac:dyDescent="0.3">
      <c r="A25" s="350" t="s">
        <v>32</v>
      </c>
      <c r="B25" s="351"/>
      <c r="C25" s="196" t="str">
        <f>IF(SUM(C19:C24)=0,"",SUM(C19:C24))</f>
        <v/>
      </c>
      <c r="D25" s="197" t="str">
        <f t="shared" ref="D25:AD25" si="8">IF(SUM(D19:D24)=0,"",SUM(D19:D24))</f>
        <v/>
      </c>
      <c r="E25" s="203" t="str">
        <f t="shared" si="8"/>
        <v/>
      </c>
      <c r="F25" s="199" t="str">
        <f t="shared" si="8"/>
        <v/>
      </c>
      <c r="G25" s="196" t="str">
        <f t="shared" si="8"/>
        <v/>
      </c>
      <c r="H25" s="197" t="str">
        <f t="shared" si="8"/>
        <v/>
      </c>
      <c r="I25" s="198" t="str">
        <f t="shared" si="8"/>
        <v/>
      </c>
      <c r="J25" s="199" t="str">
        <f t="shared" si="8"/>
        <v/>
      </c>
      <c r="K25" s="196" t="str">
        <f t="shared" si="8"/>
        <v/>
      </c>
      <c r="L25" s="197" t="str">
        <f t="shared" si="8"/>
        <v/>
      </c>
      <c r="M25" s="198" t="str">
        <f t="shared" si="8"/>
        <v/>
      </c>
      <c r="N25" s="199" t="str">
        <f t="shared" si="8"/>
        <v/>
      </c>
      <c r="O25" s="196" t="str">
        <f t="shared" si="8"/>
        <v/>
      </c>
      <c r="P25" s="197" t="str">
        <f t="shared" si="8"/>
        <v/>
      </c>
      <c r="Q25" s="198" t="str">
        <f t="shared" si="8"/>
        <v/>
      </c>
      <c r="R25" s="199" t="str">
        <f t="shared" si="8"/>
        <v/>
      </c>
      <c r="S25" s="196" t="str">
        <f t="shared" si="8"/>
        <v/>
      </c>
      <c r="T25" s="197" t="str">
        <f t="shared" si="8"/>
        <v/>
      </c>
      <c r="U25" s="198" t="str">
        <f t="shared" si="8"/>
        <v/>
      </c>
      <c r="V25" s="199" t="str">
        <f t="shared" si="8"/>
        <v/>
      </c>
      <c r="W25" s="198" t="str">
        <f t="shared" si="8"/>
        <v/>
      </c>
      <c r="X25" s="199" t="str">
        <f t="shared" si="8"/>
        <v/>
      </c>
      <c r="Y25" s="198" t="str">
        <f t="shared" ref="Y25:Z25" si="9">IF(SUM(Y19:Y24)=0,"",SUM(Y19:Y24))</f>
        <v/>
      </c>
      <c r="Z25" s="199" t="str">
        <f t="shared" si="9"/>
        <v/>
      </c>
      <c r="AA25" s="196" t="str">
        <f t="shared" si="8"/>
        <v/>
      </c>
      <c r="AB25" s="197" t="str">
        <f t="shared" si="8"/>
        <v/>
      </c>
      <c r="AC25" s="198" t="str">
        <f t="shared" si="8"/>
        <v/>
      </c>
      <c r="AD25" s="199" t="str">
        <f t="shared" si="8"/>
        <v/>
      </c>
      <c r="AE25" s="196">
        <f>SUM(AE19:AE24)</f>
        <v>0</v>
      </c>
      <c r="AF25" s="199">
        <f>SUM(AF19:AF24)</f>
        <v>0</v>
      </c>
      <c r="AG25" s="200">
        <f>SUM(AH19:AH24)</f>
        <v>0</v>
      </c>
      <c r="AH25" s="200"/>
    </row>
    <row r="26" spans="1:34" ht="27" customHeight="1" thickBot="1" x14ac:dyDescent="0.3">
      <c r="A26" s="352" t="s">
        <v>44</v>
      </c>
      <c r="B26" s="353"/>
      <c r="C26" s="204"/>
      <c r="D26" s="205"/>
      <c r="E26" s="206"/>
      <c r="F26" s="207"/>
      <c r="G26" s="204"/>
      <c r="H26" s="205"/>
      <c r="I26" s="206"/>
      <c r="J26" s="207"/>
      <c r="K26" s="204"/>
      <c r="L26" s="205"/>
      <c r="M26" s="206"/>
      <c r="N26" s="207"/>
      <c r="O26" s="204"/>
      <c r="P26" s="205"/>
      <c r="Q26" s="206"/>
      <c r="R26" s="207"/>
      <c r="S26" s="204"/>
      <c r="T26" s="205"/>
      <c r="U26" s="206"/>
      <c r="V26" s="207"/>
      <c r="W26" s="208"/>
      <c r="X26" s="209"/>
      <c r="Y26" s="206"/>
      <c r="Z26" s="207"/>
      <c r="AA26" s="204"/>
      <c r="AB26" s="205"/>
      <c r="AC26" s="206"/>
      <c r="AD26" s="207"/>
      <c r="AE26" s="210">
        <f>AE25+AE17</f>
        <v>0</v>
      </c>
      <c r="AF26" s="211">
        <f t="shared" ref="AF26" si="10">AF25+AF17</f>
        <v>0</v>
      </c>
      <c r="AG26" s="212">
        <f>SUM(AG19:AG24)</f>
        <v>0</v>
      </c>
      <c r="AH26" s="212"/>
    </row>
    <row r="27" spans="1:34" ht="30" customHeight="1" thickBot="1" x14ac:dyDescent="0.3">
      <c r="A27" s="354" t="s">
        <v>43</v>
      </c>
      <c r="B27" s="355"/>
      <c r="C27" s="213">
        <f>C18+C10</f>
        <v>0</v>
      </c>
      <c r="D27" s="214">
        <f t="shared" ref="D27:AD27" si="11">D18+D10</f>
        <v>0</v>
      </c>
      <c r="E27" s="215">
        <f t="shared" si="11"/>
        <v>0</v>
      </c>
      <c r="F27" s="216">
        <f t="shared" si="11"/>
        <v>0</v>
      </c>
      <c r="G27" s="213">
        <f t="shared" si="11"/>
        <v>0</v>
      </c>
      <c r="H27" s="214">
        <f t="shared" si="11"/>
        <v>0</v>
      </c>
      <c r="I27" s="215">
        <f t="shared" si="11"/>
        <v>0</v>
      </c>
      <c r="J27" s="216">
        <f t="shared" si="11"/>
        <v>0</v>
      </c>
      <c r="K27" s="213">
        <f t="shared" si="11"/>
        <v>0</v>
      </c>
      <c r="L27" s="214">
        <f t="shared" si="11"/>
        <v>0</v>
      </c>
      <c r="M27" s="215">
        <f t="shared" si="11"/>
        <v>0</v>
      </c>
      <c r="N27" s="216">
        <f t="shared" si="11"/>
        <v>0</v>
      </c>
      <c r="O27" s="213">
        <f t="shared" si="11"/>
        <v>0</v>
      </c>
      <c r="P27" s="214">
        <f t="shared" si="11"/>
        <v>0</v>
      </c>
      <c r="Q27" s="215">
        <f t="shared" si="11"/>
        <v>0</v>
      </c>
      <c r="R27" s="216">
        <f t="shared" si="11"/>
        <v>0</v>
      </c>
      <c r="S27" s="213">
        <f t="shared" si="11"/>
        <v>0</v>
      </c>
      <c r="T27" s="214">
        <f t="shared" si="11"/>
        <v>0</v>
      </c>
      <c r="U27" s="215">
        <f t="shared" si="11"/>
        <v>0</v>
      </c>
      <c r="V27" s="216">
        <f t="shared" si="11"/>
        <v>0</v>
      </c>
      <c r="W27" s="215">
        <f t="shared" si="11"/>
        <v>0</v>
      </c>
      <c r="X27" s="216">
        <f t="shared" si="11"/>
        <v>0</v>
      </c>
      <c r="Y27" s="215">
        <f t="shared" ref="Y27" si="12">Y18+Y10</f>
        <v>0</v>
      </c>
      <c r="Z27" s="216">
        <f>Z18+Z10</f>
        <v>0</v>
      </c>
      <c r="AA27" s="213">
        <f t="shared" si="11"/>
        <v>0</v>
      </c>
      <c r="AB27" s="214">
        <f t="shared" si="11"/>
        <v>0</v>
      </c>
      <c r="AC27" s="215">
        <f t="shared" si="11"/>
        <v>0</v>
      </c>
      <c r="AD27" s="216">
        <f t="shared" si="11"/>
        <v>0</v>
      </c>
      <c r="AE27" s="217">
        <f>AE10+AE18</f>
        <v>0</v>
      </c>
      <c r="AF27" s="218">
        <f t="shared" ref="AF27:AG27" si="13">AF10+AF18</f>
        <v>0</v>
      </c>
      <c r="AG27" s="219">
        <f t="shared" si="13"/>
        <v>0</v>
      </c>
      <c r="AH27" s="219"/>
    </row>
    <row r="28" spans="1:34" ht="13.5" customHeight="1" x14ac:dyDescent="0.25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</row>
    <row r="29" spans="1:34" x14ac:dyDescent="0.25">
      <c r="B29" s="221" t="s">
        <v>39</v>
      </c>
      <c r="I29" s="222" t="s">
        <v>63</v>
      </c>
      <c r="J29" s="222"/>
      <c r="K29" s="222"/>
      <c r="L29" s="222"/>
      <c r="M29" s="222"/>
      <c r="N29" s="223"/>
      <c r="O29" s="223"/>
      <c r="P29" s="223"/>
      <c r="Q29" s="223"/>
      <c r="R29" s="223"/>
      <c r="S29" s="223"/>
      <c r="T29" s="223"/>
      <c r="U29" s="223"/>
      <c r="V29" s="222"/>
      <c r="W29" s="222"/>
    </row>
    <row r="30" spans="1:34" x14ac:dyDescent="0.25">
      <c r="N30" s="224" t="s">
        <v>66</v>
      </c>
      <c r="O30" s="224"/>
      <c r="P30" s="224"/>
      <c r="Q30" s="224"/>
      <c r="R30" s="224"/>
      <c r="S30" s="224"/>
      <c r="T30" s="224"/>
      <c r="U30" s="224"/>
      <c r="V30" s="224"/>
    </row>
    <row r="31" spans="1:34" x14ac:dyDescent="0.25">
      <c r="B31" s="7" t="s">
        <v>64</v>
      </c>
    </row>
    <row r="32" spans="1:34" x14ac:dyDescent="0.25">
      <c r="B32" s="7" t="s">
        <v>65</v>
      </c>
      <c r="G32" s="225"/>
      <c r="H32" s="225"/>
      <c r="I32" s="225"/>
      <c r="J32" s="225"/>
      <c r="K32" s="225"/>
      <c r="L32" s="225"/>
      <c r="M32" s="225"/>
      <c r="N32" s="225"/>
    </row>
    <row r="33" spans="8:8" x14ac:dyDescent="0.25">
      <c r="H33" s="224" t="s">
        <v>66</v>
      </c>
    </row>
  </sheetData>
  <mergeCells count="31">
    <mergeCell ref="AH5:AH9"/>
    <mergeCell ref="AE6:AF6"/>
    <mergeCell ref="K6:L7"/>
    <mergeCell ref="M6:N7"/>
    <mergeCell ref="W6:X7"/>
    <mergeCell ref="AA6:AB7"/>
    <mergeCell ref="AC6:AD7"/>
    <mergeCell ref="S6:T7"/>
    <mergeCell ref="U6:V7"/>
    <mergeCell ref="A18:A24"/>
    <mergeCell ref="A25:B25"/>
    <mergeCell ref="A26:B26"/>
    <mergeCell ref="A27:B27"/>
    <mergeCell ref="B5:B9"/>
    <mergeCell ref="A17:B17"/>
    <mergeCell ref="A10:A16"/>
    <mergeCell ref="A1:AG1"/>
    <mergeCell ref="A2:AG2"/>
    <mergeCell ref="A3:AG3"/>
    <mergeCell ref="C5:AG5"/>
    <mergeCell ref="A5:A8"/>
    <mergeCell ref="C6:D7"/>
    <mergeCell ref="AG6:AG8"/>
    <mergeCell ref="AE7:AE8"/>
    <mergeCell ref="AF7:AF8"/>
    <mergeCell ref="E6:F7"/>
    <mergeCell ref="G6:H7"/>
    <mergeCell ref="I6:J7"/>
    <mergeCell ref="Q6:R7"/>
    <mergeCell ref="Y6:Z7"/>
    <mergeCell ref="O6:P7"/>
  </mergeCells>
  <conditionalFormatting sqref="C10:AG27">
    <cfRule type="cellIs" dxfId="3" priority="3" operator="equal">
      <formula>0</formula>
    </cfRule>
  </conditionalFormatting>
  <conditionalFormatting sqref="AH10:AH27">
    <cfRule type="cellIs" dxfId="2" priority="2" operator="equal">
      <formula>0</formula>
    </cfRule>
  </conditionalFormatting>
  <printOptions horizontalCentered="1"/>
  <pageMargins left="0.39370078740157483" right="0.11811023622047245" top="0.15748031496062992" bottom="0.35433070866141736" header="0.31496062992125984" footer="0.31496062992125984"/>
  <pageSetup paperSize="9" scale="91" orientation="landscape" r:id="rId1"/>
  <rowBreaks count="1" manualBreakCount="1">
    <brk id="33" max="32" man="1"/>
  </rowBreaks>
  <ignoredErrors>
    <ignoredError sqref="AE17:AG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H32"/>
  <sheetViews>
    <sheetView view="pageBreakPreview" topLeftCell="A2" zoomScaleNormal="100" zoomScaleSheetLayoutView="100" workbookViewId="0">
      <selection activeCell="K5" sqref="K5:L6"/>
    </sheetView>
  </sheetViews>
  <sheetFormatPr defaultRowHeight="13.2" x14ac:dyDescent="0.25"/>
  <cols>
    <col min="1" max="1" width="2.44140625" customWidth="1"/>
    <col min="2" max="2" width="15.88671875" customWidth="1"/>
    <col min="3" max="30" width="3.88671875" customWidth="1"/>
    <col min="31" max="32" width="4.44140625" customWidth="1"/>
    <col min="33" max="33" width="6.109375" customWidth="1"/>
  </cols>
  <sheetData>
    <row r="1" spans="1:34" ht="23.25" customHeight="1" x14ac:dyDescent="0.3">
      <c r="A1" s="320" t="s">
        <v>78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0"/>
      <c r="W1" s="320"/>
      <c r="X1" s="320"/>
      <c r="Y1" s="320"/>
      <c r="Z1" s="320"/>
      <c r="AA1" s="320"/>
      <c r="AB1" s="320"/>
      <c r="AC1" s="320"/>
      <c r="AD1" s="320"/>
      <c r="AE1" s="320"/>
      <c r="AF1" s="320"/>
      <c r="AG1" s="320"/>
    </row>
    <row r="2" spans="1:34" ht="20.25" customHeight="1" x14ac:dyDescent="0.25">
      <c r="A2" s="371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</row>
    <row r="3" spans="1:34" s="4" customFormat="1" ht="11.25" customHeight="1" thickBot="1" x14ac:dyDescent="0.25">
      <c r="A3" s="322" t="s">
        <v>24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</row>
    <row r="4" spans="1:34" ht="18.75" customHeight="1" thickBot="1" x14ac:dyDescent="0.3">
      <c r="A4" s="326" t="s">
        <v>1</v>
      </c>
      <c r="B4" s="325" t="s">
        <v>40</v>
      </c>
      <c r="C4" s="323" t="s">
        <v>4</v>
      </c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72"/>
      <c r="AF4" s="372"/>
      <c r="AG4" s="373"/>
      <c r="AH4" s="358" t="s">
        <v>66</v>
      </c>
    </row>
    <row r="5" spans="1:34" ht="16.5" customHeight="1" x14ac:dyDescent="0.25">
      <c r="A5" s="327"/>
      <c r="B5" s="356"/>
      <c r="C5" s="363" t="str">
        <f>'I сторінка'!M9</f>
        <v>лекції</v>
      </c>
      <c r="D5" s="364"/>
      <c r="E5" s="363" t="str">
        <f>'I сторінка'!N9</f>
        <v>практичні, семінарські заняття</v>
      </c>
      <c r="F5" s="364"/>
      <c r="G5" s="363" t="str">
        <f>'I сторінка'!O9</f>
        <v>лабораторні (індивідуальні) заняття</v>
      </c>
      <c r="H5" s="364"/>
      <c r="I5" s="363" t="str">
        <f>'I сторінка'!P9</f>
        <v>консультації з самостійної роботи</v>
      </c>
      <c r="J5" s="364"/>
      <c r="K5" s="363" t="str">
        <f>'I сторінка'!Q9</f>
        <v>курсові роботи</v>
      </c>
      <c r="L5" s="364"/>
      <c r="M5" s="367" t="str">
        <f>'I сторінка'!R9</f>
        <v>заліки</v>
      </c>
      <c r="N5" s="368"/>
      <c r="O5" s="367" t="str">
        <f>'I сторінка'!S9</f>
        <v>консультації перед екзаменом</v>
      </c>
      <c r="P5" s="368"/>
      <c r="Q5" s="367" t="str">
        <f>'I сторінка'!T9</f>
        <v>екзамени</v>
      </c>
      <c r="R5" s="368"/>
      <c r="S5" s="363" t="str">
        <f>'I сторінка'!U9</f>
        <v>підсумкова атестація</v>
      </c>
      <c r="T5" s="364"/>
      <c r="U5" s="363" t="str">
        <f>'I сторінка'!V9</f>
        <v>кваліфікаційні роботи</v>
      </c>
      <c r="V5" s="364"/>
      <c r="W5" s="363" t="str">
        <f>'I сторінка'!W9</f>
        <v>навчальна практика</v>
      </c>
      <c r="X5" s="364"/>
      <c r="Y5" s="363" t="str">
        <f>'I сторінка'!X9</f>
        <v>виробнича практика</v>
      </c>
      <c r="Z5" s="364"/>
      <c r="AA5" s="363" t="str">
        <f>'I сторінка'!Y9</f>
        <v>керівництво аспірантами</v>
      </c>
      <c r="AB5" s="364"/>
      <c r="AC5" s="363" t="str">
        <f>'I сторінка'!Z9</f>
        <v xml:space="preserve">контрольні відвідування </v>
      </c>
      <c r="AD5" s="364"/>
      <c r="AE5" s="374" t="s">
        <v>6</v>
      </c>
      <c r="AF5" s="375"/>
      <c r="AG5" s="376" t="s">
        <v>25</v>
      </c>
      <c r="AH5" s="359"/>
    </row>
    <row r="6" spans="1:34" ht="51.75" customHeight="1" thickBot="1" x14ac:dyDescent="0.3">
      <c r="A6" s="327"/>
      <c r="B6" s="356"/>
      <c r="C6" s="365"/>
      <c r="D6" s="366"/>
      <c r="E6" s="365"/>
      <c r="F6" s="366"/>
      <c r="G6" s="365"/>
      <c r="H6" s="366"/>
      <c r="I6" s="365"/>
      <c r="J6" s="366"/>
      <c r="K6" s="365"/>
      <c r="L6" s="366"/>
      <c r="M6" s="369"/>
      <c r="N6" s="370"/>
      <c r="O6" s="369"/>
      <c r="P6" s="370"/>
      <c r="Q6" s="369"/>
      <c r="R6" s="370"/>
      <c r="S6" s="365"/>
      <c r="T6" s="366"/>
      <c r="U6" s="365"/>
      <c r="V6" s="366"/>
      <c r="W6" s="365"/>
      <c r="X6" s="366"/>
      <c r="Y6" s="365"/>
      <c r="Z6" s="366"/>
      <c r="AA6" s="365"/>
      <c r="AB6" s="366"/>
      <c r="AC6" s="365"/>
      <c r="AD6" s="366"/>
      <c r="AE6" s="377" t="s">
        <v>18</v>
      </c>
      <c r="AF6" s="335" t="s">
        <v>19</v>
      </c>
      <c r="AG6" s="333"/>
      <c r="AH6" s="359"/>
    </row>
    <row r="7" spans="1:34" ht="0.75" customHeight="1" x14ac:dyDescent="0.25">
      <c r="A7" s="327"/>
      <c r="B7" s="356"/>
      <c r="C7" s="13" t="s">
        <v>56</v>
      </c>
      <c r="D7" s="12" t="s">
        <v>56</v>
      </c>
      <c r="E7" s="26" t="s">
        <v>56</v>
      </c>
      <c r="F7" s="27" t="s">
        <v>56</v>
      </c>
      <c r="G7" s="13" t="s">
        <v>56</v>
      </c>
      <c r="H7" s="12" t="s">
        <v>56</v>
      </c>
      <c r="I7" s="26" t="s">
        <v>56</v>
      </c>
      <c r="J7" s="27" t="s">
        <v>56</v>
      </c>
      <c r="K7" s="13" t="s">
        <v>56</v>
      </c>
      <c r="L7" s="12" t="s">
        <v>56</v>
      </c>
      <c r="M7" s="26" t="s">
        <v>56</v>
      </c>
      <c r="N7" s="27" t="s">
        <v>56</v>
      </c>
      <c r="O7" s="13" t="s">
        <v>56</v>
      </c>
      <c r="P7" s="12" t="s">
        <v>56</v>
      </c>
      <c r="Q7" s="26" t="s">
        <v>56</v>
      </c>
      <c r="R7" s="27" t="s">
        <v>56</v>
      </c>
      <c r="S7" s="13" t="s">
        <v>56</v>
      </c>
      <c r="T7" s="12" t="s">
        <v>56</v>
      </c>
      <c r="U7" s="26" t="s">
        <v>56</v>
      </c>
      <c r="V7" s="27" t="s">
        <v>56</v>
      </c>
      <c r="W7" s="13" t="s">
        <v>56</v>
      </c>
      <c r="X7" s="12" t="s">
        <v>56</v>
      </c>
      <c r="Y7" s="26" t="s">
        <v>56</v>
      </c>
      <c r="Z7" s="27" t="s">
        <v>56</v>
      </c>
      <c r="AA7" s="13" t="s">
        <v>56</v>
      </c>
      <c r="AB7" s="12" t="s">
        <v>56</v>
      </c>
      <c r="AC7" s="26" t="s">
        <v>56</v>
      </c>
      <c r="AD7" s="27" t="s">
        <v>56</v>
      </c>
      <c r="AE7" s="378"/>
      <c r="AF7" s="336"/>
      <c r="AG7" s="333"/>
      <c r="AH7" s="359"/>
    </row>
    <row r="8" spans="1:34" ht="15" customHeight="1" thickBot="1" x14ac:dyDescent="0.3">
      <c r="A8" s="20"/>
      <c r="B8" s="357"/>
      <c r="C8" s="21" t="s">
        <v>48</v>
      </c>
      <c r="D8" s="22" t="s">
        <v>49</v>
      </c>
      <c r="E8" s="28" t="s">
        <v>48</v>
      </c>
      <c r="F8" s="29" t="s">
        <v>49</v>
      </c>
      <c r="G8" s="21" t="s">
        <v>48</v>
      </c>
      <c r="H8" s="22" t="s">
        <v>49</v>
      </c>
      <c r="I8" s="28" t="s">
        <v>48</v>
      </c>
      <c r="J8" s="29" t="s">
        <v>49</v>
      </c>
      <c r="K8" s="21" t="s">
        <v>48</v>
      </c>
      <c r="L8" s="22" t="s">
        <v>49</v>
      </c>
      <c r="M8" s="28" t="s">
        <v>48</v>
      </c>
      <c r="N8" s="29" t="s">
        <v>49</v>
      </c>
      <c r="O8" s="21" t="s">
        <v>48</v>
      </c>
      <c r="P8" s="22" t="s">
        <v>49</v>
      </c>
      <c r="Q8" s="28" t="s">
        <v>48</v>
      </c>
      <c r="R8" s="29" t="s">
        <v>49</v>
      </c>
      <c r="S8" s="21" t="s">
        <v>48</v>
      </c>
      <c r="T8" s="22" t="s">
        <v>49</v>
      </c>
      <c r="U8" s="28" t="s">
        <v>48</v>
      </c>
      <c r="V8" s="29" t="s">
        <v>49</v>
      </c>
      <c r="W8" s="21" t="s">
        <v>48</v>
      </c>
      <c r="X8" s="22" t="s">
        <v>49</v>
      </c>
      <c r="Y8" s="28" t="s">
        <v>48</v>
      </c>
      <c r="Z8" s="29" t="s">
        <v>49</v>
      </c>
      <c r="AA8" s="21" t="s">
        <v>48</v>
      </c>
      <c r="AB8" s="22" t="s">
        <v>49</v>
      </c>
      <c r="AC8" s="28" t="s">
        <v>48</v>
      </c>
      <c r="AD8" s="29" t="s">
        <v>49</v>
      </c>
      <c r="AE8" s="32"/>
      <c r="AF8" s="8"/>
      <c r="AG8" s="23"/>
      <c r="AH8" s="360"/>
    </row>
    <row r="9" spans="1:34" s="7" customFormat="1" ht="28.5" customHeight="1" x14ac:dyDescent="0.25">
      <c r="A9" s="349" t="s">
        <v>23</v>
      </c>
      <c r="B9" s="15" t="s">
        <v>41</v>
      </c>
      <c r="C9" s="16"/>
      <c r="D9" s="17"/>
      <c r="E9" s="30"/>
      <c r="F9" s="31"/>
      <c r="G9" s="16"/>
      <c r="H9" s="17"/>
      <c r="I9" s="30"/>
      <c r="J9" s="31"/>
      <c r="K9" s="16"/>
      <c r="L9" s="17"/>
      <c r="M9" s="30"/>
      <c r="N9" s="31"/>
      <c r="O9" s="16"/>
      <c r="P9" s="17"/>
      <c r="Q9" s="30"/>
      <c r="R9" s="31"/>
      <c r="S9" s="16"/>
      <c r="T9" s="17"/>
      <c r="U9" s="30"/>
      <c r="V9" s="31"/>
      <c r="W9" s="16"/>
      <c r="X9" s="17"/>
      <c r="Y9" s="30"/>
      <c r="Z9" s="31"/>
      <c r="AA9" s="16"/>
      <c r="AB9" s="17"/>
      <c r="AC9" s="30"/>
      <c r="AD9" s="31"/>
      <c r="AE9" s="19"/>
      <c r="AF9" s="18"/>
      <c r="AG9" s="25"/>
      <c r="AH9" s="25"/>
    </row>
    <row r="10" spans="1:34" s="7" customFormat="1" ht="18.899999999999999" customHeight="1" x14ac:dyDescent="0.25">
      <c r="A10" s="349"/>
      <c r="B10" s="14" t="s">
        <v>26</v>
      </c>
      <c r="C10" s="33"/>
      <c r="D10" s="34"/>
      <c r="E10" s="35"/>
      <c r="F10" s="36"/>
      <c r="G10" s="33"/>
      <c r="H10" s="34"/>
      <c r="I10" s="35"/>
      <c r="J10" s="36"/>
      <c r="K10" s="33"/>
      <c r="L10" s="34"/>
      <c r="M10" s="35"/>
      <c r="N10" s="36"/>
      <c r="O10" s="33"/>
      <c r="P10" s="34"/>
      <c r="Q10" s="35"/>
      <c r="R10" s="36"/>
      <c r="S10" s="33"/>
      <c r="T10" s="34"/>
      <c r="U10" s="35"/>
      <c r="V10" s="36"/>
      <c r="W10" s="33"/>
      <c r="X10" s="34"/>
      <c r="Y10" s="35"/>
      <c r="Z10" s="36"/>
      <c r="AA10" s="33"/>
      <c r="AB10" s="34"/>
      <c r="AC10" s="35"/>
      <c r="AD10" s="36"/>
      <c r="AE10" s="33"/>
      <c r="AF10" s="36"/>
      <c r="AG10" s="37"/>
      <c r="AH10" s="37"/>
    </row>
    <row r="11" spans="1:34" s="7" customFormat="1" ht="18.899999999999999" customHeight="1" x14ac:dyDescent="0.25">
      <c r="A11" s="349"/>
      <c r="B11" s="14" t="s">
        <v>27</v>
      </c>
      <c r="C11" s="33"/>
      <c r="D11" s="34"/>
      <c r="E11" s="35"/>
      <c r="F11" s="36"/>
      <c r="G11" s="33"/>
      <c r="H11" s="34"/>
      <c r="I11" s="35"/>
      <c r="J11" s="36"/>
      <c r="K11" s="33"/>
      <c r="L11" s="34"/>
      <c r="M11" s="35"/>
      <c r="N11" s="36"/>
      <c r="O11" s="33"/>
      <c r="P11" s="34"/>
      <c r="Q11" s="35"/>
      <c r="R11" s="36"/>
      <c r="S11" s="33"/>
      <c r="T11" s="34"/>
      <c r="U11" s="35"/>
      <c r="V11" s="36"/>
      <c r="W11" s="33"/>
      <c r="X11" s="34"/>
      <c r="Y11" s="35"/>
      <c r="Z11" s="36"/>
      <c r="AA11" s="33"/>
      <c r="AB11" s="34"/>
      <c r="AC11" s="35"/>
      <c r="AD11" s="36"/>
      <c r="AE11" s="33"/>
      <c r="AF11" s="36"/>
      <c r="AG11" s="37"/>
      <c r="AH11" s="37"/>
    </row>
    <row r="12" spans="1:34" s="7" customFormat="1" ht="18.899999999999999" customHeight="1" x14ac:dyDescent="0.25">
      <c r="A12" s="349"/>
      <c r="B12" s="14" t="s">
        <v>28</v>
      </c>
      <c r="C12" s="33"/>
      <c r="D12" s="34"/>
      <c r="E12" s="35"/>
      <c r="F12" s="36"/>
      <c r="G12" s="33"/>
      <c r="H12" s="34"/>
      <c r="I12" s="35"/>
      <c r="J12" s="36"/>
      <c r="K12" s="33"/>
      <c r="L12" s="34"/>
      <c r="M12" s="35"/>
      <c r="N12" s="36"/>
      <c r="O12" s="33"/>
      <c r="P12" s="34"/>
      <c r="Q12" s="35"/>
      <c r="R12" s="36"/>
      <c r="S12" s="33"/>
      <c r="T12" s="34"/>
      <c r="U12" s="35"/>
      <c r="V12" s="36"/>
      <c r="W12" s="33"/>
      <c r="X12" s="34"/>
      <c r="Y12" s="35"/>
      <c r="Z12" s="36"/>
      <c r="AA12" s="33"/>
      <c r="AB12" s="34"/>
      <c r="AC12" s="35"/>
      <c r="AD12" s="36"/>
      <c r="AE12" s="33"/>
      <c r="AF12" s="36"/>
      <c r="AG12" s="37"/>
      <c r="AH12" s="37"/>
    </row>
    <row r="13" spans="1:34" s="7" customFormat="1" ht="18.899999999999999" customHeight="1" x14ac:dyDescent="0.25">
      <c r="A13" s="349"/>
      <c r="B13" s="14" t="s">
        <v>29</v>
      </c>
      <c r="C13" s="33"/>
      <c r="D13" s="34"/>
      <c r="E13" s="35"/>
      <c r="F13" s="36"/>
      <c r="G13" s="33"/>
      <c r="H13" s="34"/>
      <c r="I13" s="35"/>
      <c r="J13" s="36"/>
      <c r="K13" s="33"/>
      <c r="L13" s="34"/>
      <c r="M13" s="35"/>
      <c r="N13" s="36"/>
      <c r="O13" s="33"/>
      <c r="P13" s="34"/>
      <c r="Q13" s="35"/>
      <c r="R13" s="36"/>
      <c r="S13" s="33"/>
      <c r="T13" s="34"/>
      <c r="U13" s="35"/>
      <c r="V13" s="36"/>
      <c r="W13" s="33"/>
      <c r="X13" s="34"/>
      <c r="Y13" s="35"/>
      <c r="Z13" s="36"/>
      <c r="AA13" s="33"/>
      <c r="AB13" s="34"/>
      <c r="AC13" s="35"/>
      <c r="AD13" s="36"/>
      <c r="AE13" s="33"/>
      <c r="AF13" s="36"/>
      <c r="AG13" s="37"/>
      <c r="AH13" s="37"/>
    </row>
    <row r="14" spans="1:34" s="7" customFormat="1" ht="18.899999999999999" customHeight="1" x14ac:dyDescent="0.25">
      <c r="A14" s="349"/>
      <c r="B14" s="14" t="s">
        <v>30</v>
      </c>
      <c r="C14" s="33"/>
      <c r="D14" s="34"/>
      <c r="E14" s="35"/>
      <c r="F14" s="36"/>
      <c r="G14" s="33"/>
      <c r="H14" s="34"/>
      <c r="I14" s="35"/>
      <c r="J14" s="36"/>
      <c r="K14" s="33"/>
      <c r="L14" s="34"/>
      <c r="M14" s="35"/>
      <c r="N14" s="36"/>
      <c r="O14" s="33"/>
      <c r="P14" s="34"/>
      <c r="Q14" s="35"/>
      <c r="R14" s="36"/>
      <c r="S14" s="33"/>
      <c r="T14" s="34"/>
      <c r="U14" s="35"/>
      <c r="V14" s="36"/>
      <c r="W14" s="33"/>
      <c r="X14" s="34"/>
      <c r="Y14" s="35"/>
      <c r="Z14" s="36"/>
      <c r="AA14" s="33"/>
      <c r="AB14" s="34"/>
      <c r="AC14" s="35"/>
      <c r="AD14" s="36"/>
      <c r="AE14" s="33"/>
      <c r="AF14" s="36"/>
      <c r="AG14" s="37"/>
      <c r="AH14" s="37"/>
    </row>
    <row r="15" spans="1:34" s="7" customFormat="1" ht="18.899999999999999" customHeight="1" thickBot="1" x14ac:dyDescent="0.3">
      <c r="A15" s="349"/>
      <c r="B15" s="24" t="s">
        <v>31</v>
      </c>
      <c r="C15" s="38"/>
      <c r="D15" s="39"/>
      <c r="E15" s="40"/>
      <c r="F15" s="41"/>
      <c r="G15" s="38"/>
      <c r="H15" s="39"/>
      <c r="I15" s="40"/>
      <c r="J15" s="41"/>
      <c r="K15" s="38"/>
      <c r="L15" s="39"/>
      <c r="M15" s="40"/>
      <c r="N15" s="41"/>
      <c r="O15" s="38"/>
      <c r="P15" s="39"/>
      <c r="Q15" s="40"/>
      <c r="R15" s="41"/>
      <c r="S15" s="38"/>
      <c r="T15" s="39"/>
      <c r="U15" s="40"/>
      <c r="V15" s="41"/>
      <c r="W15" s="38"/>
      <c r="X15" s="39"/>
      <c r="Y15" s="40"/>
      <c r="Z15" s="41"/>
      <c r="AA15" s="38"/>
      <c r="AB15" s="39"/>
      <c r="AC15" s="40"/>
      <c r="AD15" s="41"/>
      <c r="AE15" s="38"/>
      <c r="AF15" s="41"/>
      <c r="AG15" s="42"/>
      <c r="AH15" s="42"/>
    </row>
    <row r="16" spans="1:34" s="7" customFormat="1" ht="18.899999999999999" customHeight="1" thickBot="1" x14ac:dyDescent="0.3">
      <c r="A16" s="350" t="s">
        <v>32</v>
      </c>
      <c r="B16" s="351"/>
      <c r="C16" s="43"/>
      <c r="D16" s="44"/>
      <c r="E16" s="47"/>
      <c r="F16" s="46"/>
      <c r="G16" s="43"/>
      <c r="H16" s="44"/>
      <c r="I16" s="47"/>
      <c r="J16" s="46"/>
      <c r="K16" s="43"/>
      <c r="L16" s="44"/>
      <c r="M16" s="47"/>
      <c r="N16" s="46"/>
      <c r="O16" s="43"/>
      <c r="P16" s="44"/>
      <c r="Q16" s="47"/>
      <c r="R16" s="46"/>
      <c r="S16" s="43"/>
      <c r="T16" s="44"/>
      <c r="U16" s="47"/>
      <c r="V16" s="46"/>
      <c r="W16" s="43"/>
      <c r="X16" s="44"/>
      <c r="Y16" s="47"/>
      <c r="Z16" s="46"/>
      <c r="AA16" s="43"/>
      <c r="AB16" s="44"/>
      <c r="AC16" s="47"/>
      <c r="AD16" s="46"/>
      <c r="AE16" s="43"/>
      <c r="AF16" s="46"/>
      <c r="AG16" s="48"/>
      <c r="AH16" s="48"/>
    </row>
    <row r="17" spans="1:34" s="7" customFormat="1" ht="28.5" customHeight="1" x14ac:dyDescent="0.25">
      <c r="A17" s="349" t="s">
        <v>8</v>
      </c>
      <c r="B17" s="15" t="s">
        <v>42</v>
      </c>
      <c r="C17" s="16"/>
      <c r="D17" s="17"/>
      <c r="E17" s="30"/>
      <c r="F17" s="31"/>
      <c r="G17" s="16"/>
      <c r="H17" s="17"/>
      <c r="I17" s="30"/>
      <c r="J17" s="31"/>
      <c r="K17" s="16"/>
      <c r="L17" s="17"/>
      <c r="M17" s="30"/>
      <c r="N17" s="31"/>
      <c r="O17" s="16"/>
      <c r="P17" s="17"/>
      <c r="Q17" s="30"/>
      <c r="R17" s="31"/>
      <c r="S17" s="16"/>
      <c r="T17" s="17"/>
      <c r="U17" s="30"/>
      <c r="V17" s="31"/>
      <c r="W17" s="16"/>
      <c r="X17" s="17"/>
      <c r="Y17" s="30"/>
      <c r="Z17" s="31"/>
      <c r="AA17" s="16"/>
      <c r="AB17" s="17"/>
      <c r="AC17" s="30"/>
      <c r="AD17" s="31"/>
      <c r="AE17" s="19"/>
      <c r="AF17" s="18"/>
      <c r="AG17" s="25"/>
      <c r="AH17" s="25"/>
    </row>
    <row r="18" spans="1:34" s="7" customFormat="1" ht="18.899999999999999" customHeight="1" x14ac:dyDescent="0.25">
      <c r="A18" s="349"/>
      <c r="B18" s="14" t="s">
        <v>33</v>
      </c>
      <c r="C18" s="33"/>
      <c r="D18" s="34"/>
      <c r="E18" s="35"/>
      <c r="F18" s="36"/>
      <c r="G18" s="33"/>
      <c r="H18" s="34"/>
      <c r="I18" s="35"/>
      <c r="J18" s="36"/>
      <c r="K18" s="33"/>
      <c r="L18" s="34"/>
      <c r="M18" s="35"/>
      <c r="N18" s="36"/>
      <c r="O18" s="33"/>
      <c r="P18" s="34"/>
      <c r="Q18" s="35"/>
      <c r="R18" s="36"/>
      <c r="S18" s="33"/>
      <c r="T18" s="34"/>
      <c r="U18" s="35"/>
      <c r="V18" s="36"/>
      <c r="W18" s="33"/>
      <c r="X18" s="34"/>
      <c r="Y18" s="35"/>
      <c r="Z18" s="36"/>
      <c r="AA18" s="33"/>
      <c r="AB18" s="34"/>
      <c r="AC18" s="35"/>
      <c r="AD18" s="36"/>
      <c r="AE18" s="33"/>
      <c r="AF18" s="36"/>
      <c r="AG18" s="37"/>
      <c r="AH18" s="37"/>
    </row>
    <row r="19" spans="1:34" s="7" customFormat="1" ht="18.899999999999999" customHeight="1" x14ac:dyDescent="0.25">
      <c r="A19" s="349"/>
      <c r="B19" s="14" t="s">
        <v>34</v>
      </c>
      <c r="C19" s="33"/>
      <c r="D19" s="34"/>
      <c r="E19" s="35"/>
      <c r="F19" s="36"/>
      <c r="G19" s="33"/>
      <c r="H19" s="34"/>
      <c r="I19" s="35"/>
      <c r="J19" s="36"/>
      <c r="K19" s="33"/>
      <c r="L19" s="34"/>
      <c r="M19" s="35"/>
      <c r="N19" s="36"/>
      <c r="O19" s="33"/>
      <c r="P19" s="34"/>
      <c r="Q19" s="35"/>
      <c r="R19" s="36"/>
      <c r="S19" s="33"/>
      <c r="T19" s="34"/>
      <c r="U19" s="35"/>
      <c r="V19" s="36"/>
      <c r="W19" s="33"/>
      <c r="X19" s="34"/>
      <c r="Y19" s="35"/>
      <c r="Z19" s="36"/>
      <c r="AA19" s="33"/>
      <c r="AB19" s="34"/>
      <c r="AC19" s="35"/>
      <c r="AD19" s="36"/>
      <c r="AE19" s="33"/>
      <c r="AF19" s="36"/>
      <c r="AG19" s="37"/>
      <c r="AH19" s="37"/>
    </row>
    <row r="20" spans="1:34" s="7" customFormat="1" ht="18.899999999999999" customHeight="1" x14ac:dyDescent="0.25">
      <c r="A20" s="349"/>
      <c r="B20" s="14" t="s">
        <v>35</v>
      </c>
      <c r="C20" s="33"/>
      <c r="D20" s="34"/>
      <c r="E20" s="35"/>
      <c r="F20" s="36"/>
      <c r="G20" s="33"/>
      <c r="H20" s="34"/>
      <c r="I20" s="35"/>
      <c r="J20" s="36"/>
      <c r="K20" s="33"/>
      <c r="L20" s="34"/>
      <c r="M20" s="35"/>
      <c r="N20" s="36"/>
      <c r="O20" s="33"/>
      <c r="P20" s="34"/>
      <c r="Q20" s="35"/>
      <c r="R20" s="36"/>
      <c r="S20" s="33"/>
      <c r="T20" s="34"/>
      <c r="U20" s="35"/>
      <c r="V20" s="36"/>
      <c r="W20" s="33"/>
      <c r="X20" s="34"/>
      <c r="Y20" s="35"/>
      <c r="Z20" s="36"/>
      <c r="AA20" s="33"/>
      <c r="AB20" s="34"/>
      <c r="AC20" s="35"/>
      <c r="AD20" s="36"/>
      <c r="AE20" s="33"/>
      <c r="AF20" s="36"/>
      <c r="AG20" s="37"/>
      <c r="AH20" s="37"/>
    </row>
    <row r="21" spans="1:34" s="7" customFormat="1" ht="18.899999999999999" customHeight="1" x14ac:dyDescent="0.25">
      <c r="A21" s="349"/>
      <c r="B21" s="14" t="s">
        <v>36</v>
      </c>
      <c r="C21" s="33"/>
      <c r="D21" s="34"/>
      <c r="E21" s="35"/>
      <c r="F21" s="36"/>
      <c r="G21" s="33"/>
      <c r="H21" s="34"/>
      <c r="I21" s="35"/>
      <c r="J21" s="36"/>
      <c r="K21" s="33"/>
      <c r="L21" s="34"/>
      <c r="M21" s="35"/>
      <c r="N21" s="36"/>
      <c r="O21" s="33"/>
      <c r="P21" s="34"/>
      <c r="Q21" s="35"/>
      <c r="R21" s="36"/>
      <c r="S21" s="33"/>
      <c r="T21" s="34"/>
      <c r="U21" s="35"/>
      <c r="V21" s="36"/>
      <c r="W21" s="33"/>
      <c r="X21" s="34"/>
      <c r="Y21" s="35"/>
      <c r="Z21" s="36"/>
      <c r="AA21" s="33"/>
      <c r="AB21" s="34"/>
      <c r="AC21" s="35"/>
      <c r="AD21" s="36"/>
      <c r="AE21" s="33"/>
      <c r="AF21" s="36"/>
      <c r="AG21" s="37"/>
      <c r="AH21" s="37"/>
    </row>
    <row r="22" spans="1:34" s="7" customFormat="1" ht="18.899999999999999" customHeight="1" x14ac:dyDescent="0.25">
      <c r="A22" s="349"/>
      <c r="B22" s="14" t="s">
        <v>37</v>
      </c>
      <c r="C22" s="33"/>
      <c r="D22" s="34"/>
      <c r="E22" s="35"/>
      <c r="F22" s="36"/>
      <c r="G22" s="33"/>
      <c r="H22" s="34"/>
      <c r="I22" s="35"/>
      <c r="J22" s="36"/>
      <c r="K22" s="33"/>
      <c r="L22" s="34"/>
      <c r="M22" s="35"/>
      <c r="N22" s="36"/>
      <c r="O22" s="33"/>
      <c r="P22" s="34"/>
      <c r="Q22" s="35"/>
      <c r="R22" s="36"/>
      <c r="S22" s="33"/>
      <c r="T22" s="34"/>
      <c r="U22" s="35"/>
      <c r="V22" s="36"/>
      <c r="W22" s="33"/>
      <c r="X22" s="34"/>
      <c r="Y22" s="35"/>
      <c r="Z22" s="36"/>
      <c r="AA22" s="33"/>
      <c r="AB22" s="34"/>
      <c r="AC22" s="35"/>
      <c r="AD22" s="36"/>
      <c r="AE22" s="33"/>
      <c r="AF22" s="36"/>
      <c r="AG22" s="37"/>
      <c r="AH22" s="37"/>
    </row>
    <row r="23" spans="1:34" s="7" customFormat="1" ht="18.899999999999999" customHeight="1" thickBot="1" x14ac:dyDescent="0.3">
      <c r="A23" s="349"/>
      <c r="B23" s="24" t="s">
        <v>38</v>
      </c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38"/>
      <c r="T23" s="39"/>
      <c r="U23" s="40"/>
      <c r="V23" s="41"/>
      <c r="W23" s="38"/>
      <c r="X23" s="39"/>
      <c r="Y23" s="40"/>
      <c r="Z23" s="41"/>
      <c r="AA23" s="38"/>
      <c r="AB23" s="39"/>
      <c r="AC23" s="40"/>
      <c r="AD23" s="41"/>
      <c r="AE23" s="38"/>
      <c r="AF23" s="41"/>
      <c r="AG23" s="42"/>
      <c r="AH23" s="42"/>
    </row>
    <row r="24" spans="1:34" s="7" customFormat="1" ht="18.899999999999999" customHeight="1" thickBot="1" x14ac:dyDescent="0.3">
      <c r="A24" s="350" t="s">
        <v>32</v>
      </c>
      <c r="B24" s="351"/>
      <c r="C24" s="43"/>
      <c r="D24" s="44"/>
      <c r="E24" s="45"/>
      <c r="F24" s="46"/>
      <c r="G24" s="43"/>
      <c r="H24" s="44"/>
      <c r="I24" s="47"/>
      <c r="J24" s="46"/>
      <c r="K24" s="43"/>
      <c r="L24" s="44"/>
      <c r="M24" s="47"/>
      <c r="N24" s="46"/>
      <c r="O24" s="43"/>
      <c r="P24" s="44"/>
      <c r="Q24" s="47"/>
      <c r="R24" s="46"/>
      <c r="S24" s="43"/>
      <c r="T24" s="44"/>
      <c r="U24" s="47"/>
      <c r="V24" s="46"/>
      <c r="W24" s="43"/>
      <c r="X24" s="44"/>
      <c r="Y24" s="47"/>
      <c r="Z24" s="46"/>
      <c r="AA24" s="43"/>
      <c r="AB24" s="44"/>
      <c r="AC24" s="47"/>
      <c r="AD24" s="46"/>
      <c r="AE24" s="43"/>
      <c r="AF24" s="46"/>
      <c r="AG24" s="48"/>
      <c r="AH24" s="48"/>
    </row>
    <row r="25" spans="1:34" s="7" customFormat="1" ht="27" customHeight="1" thickBot="1" x14ac:dyDescent="0.3">
      <c r="A25" s="352" t="s">
        <v>44</v>
      </c>
      <c r="B25" s="353"/>
      <c r="C25" s="49"/>
      <c r="D25" s="50"/>
      <c r="E25" s="51"/>
      <c r="F25" s="52"/>
      <c r="G25" s="49"/>
      <c r="H25" s="50"/>
      <c r="I25" s="51"/>
      <c r="J25" s="52"/>
      <c r="K25" s="49"/>
      <c r="L25" s="50"/>
      <c r="M25" s="51"/>
      <c r="N25" s="52"/>
      <c r="O25" s="49"/>
      <c r="P25" s="50"/>
      <c r="Q25" s="51"/>
      <c r="R25" s="52"/>
      <c r="S25" s="49"/>
      <c r="T25" s="50"/>
      <c r="U25" s="51"/>
      <c r="V25" s="52"/>
      <c r="W25" s="49"/>
      <c r="X25" s="50"/>
      <c r="Y25" s="53"/>
      <c r="Z25" s="54"/>
      <c r="AA25" s="49"/>
      <c r="AB25" s="50"/>
      <c r="AC25" s="51"/>
      <c r="AD25" s="52"/>
      <c r="AE25" s="55"/>
      <c r="AF25" s="56"/>
      <c r="AG25" s="57"/>
      <c r="AH25" s="57"/>
    </row>
    <row r="26" spans="1:34" s="7" customFormat="1" ht="30" customHeight="1" thickBot="1" x14ac:dyDescent="0.3">
      <c r="A26" s="354" t="s">
        <v>43</v>
      </c>
      <c r="B26" s="355"/>
      <c r="C26" s="58"/>
      <c r="D26" s="59"/>
      <c r="E26" s="60"/>
      <c r="F26" s="61"/>
      <c r="G26" s="58"/>
      <c r="H26" s="59"/>
      <c r="I26" s="60"/>
      <c r="J26" s="61"/>
      <c r="K26" s="58"/>
      <c r="L26" s="59"/>
      <c r="M26" s="60"/>
      <c r="N26" s="61"/>
      <c r="O26" s="58"/>
      <c r="P26" s="59"/>
      <c r="Q26" s="60"/>
      <c r="R26" s="61"/>
      <c r="S26" s="58"/>
      <c r="T26" s="59"/>
      <c r="U26" s="60"/>
      <c r="V26" s="61"/>
      <c r="W26" s="58"/>
      <c r="X26" s="59"/>
      <c r="Y26" s="60"/>
      <c r="Z26" s="61"/>
      <c r="AA26" s="58"/>
      <c r="AB26" s="59"/>
      <c r="AC26" s="60"/>
      <c r="AD26" s="61"/>
      <c r="AE26" s="62"/>
      <c r="AF26" s="63"/>
      <c r="AG26" s="64"/>
      <c r="AH26" s="64"/>
    </row>
    <row r="27" spans="1:34" ht="9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4" x14ac:dyDescent="0.25">
      <c r="B28" s="1" t="s">
        <v>39</v>
      </c>
      <c r="I28" s="3" t="s">
        <v>63</v>
      </c>
      <c r="J28" s="3"/>
      <c r="K28" s="3"/>
      <c r="L28" s="3"/>
      <c r="M28" s="3"/>
      <c r="N28" s="9"/>
      <c r="O28" s="9"/>
      <c r="P28" s="9"/>
      <c r="Q28" s="9"/>
      <c r="R28" s="9"/>
      <c r="S28" s="9"/>
      <c r="T28" s="9"/>
      <c r="U28" s="9"/>
      <c r="V28" s="3"/>
      <c r="W28" s="3"/>
      <c r="X28" s="3"/>
      <c r="Y28" s="3"/>
    </row>
    <row r="29" spans="1:34" x14ac:dyDescent="0.25">
      <c r="N29" s="11" t="s">
        <v>66</v>
      </c>
      <c r="O29" s="11"/>
      <c r="P29" s="11"/>
      <c r="Q29" s="11"/>
      <c r="R29" s="11"/>
      <c r="S29" s="11"/>
      <c r="T29" s="11"/>
      <c r="U29" s="11"/>
      <c r="V29" s="11"/>
    </row>
    <row r="31" spans="1:34" x14ac:dyDescent="0.25">
      <c r="B31" t="s">
        <v>64</v>
      </c>
      <c r="G31" s="10"/>
      <c r="H31" s="10"/>
      <c r="I31" s="10"/>
      <c r="J31" s="10"/>
      <c r="K31" s="10"/>
      <c r="L31" s="10"/>
      <c r="M31" s="10"/>
      <c r="N31" s="10"/>
    </row>
    <row r="32" spans="1:34" x14ac:dyDescent="0.25">
      <c r="B32" t="s">
        <v>65</v>
      </c>
      <c r="H32" s="11" t="s">
        <v>66</v>
      </c>
    </row>
  </sheetData>
  <mergeCells count="31">
    <mergeCell ref="AH4:AH8"/>
    <mergeCell ref="A1:AG1"/>
    <mergeCell ref="A2:AG2"/>
    <mergeCell ref="A3:AG3"/>
    <mergeCell ref="A4:A7"/>
    <mergeCell ref="B4:B8"/>
    <mergeCell ref="C4:AG4"/>
    <mergeCell ref="C5:D6"/>
    <mergeCell ref="E5:F6"/>
    <mergeCell ref="G5:H6"/>
    <mergeCell ref="I5:J6"/>
    <mergeCell ref="AE5:AF5"/>
    <mergeCell ref="AG5:AG7"/>
    <mergeCell ref="AE6:AE7"/>
    <mergeCell ref="AF6:AF7"/>
    <mergeCell ref="K5:L6"/>
    <mergeCell ref="A26:B26"/>
    <mergeCell ref="W5:X6"/>
    <mergeCell ref="Y5:Z6"/>
    <mergeCell ref="AA5:AB6"/>
    <mergeCell ref="AC5:AD6"/>
    <mergeCell ref="A9:A15"/>
    <mergeCell ref="A16:B16"/>
    <mergeCell ref="A17:A23"/>
    <mergeCell ref="A24:B24"/>
    <mergeCell ref="A25:B25"/>
    <mergeCell ref="M5:N6"/>
    <mergeCell ref="O5:P6"/>
    <mergeCell ref="Q5:R6"/>
    <mergeCell ref="S5:T6"/>
    <mergeCell ref="U5:V6"/>
  </mergeCells>
  <conditionalFormatting sqref="C9:AG26">
    <cfRule type="cellIs" dxfId="1" priority="2" operator="equal">
      <formula>0</formula>
    </cfRule>
  </conditionalFormatting>
  <conditionalFormatting sqref="AH9:AH26">
    <cfRule type="cellIs" dxfId="0" priority="1" operator="equal">
      <formula>0</formula>
    </cfRule>
  </conditionalFormatting>
  <printOptions horizontalCentered="1"/>
  <pageMargins left="0.39370078740157483" right="0.11811023622047245" top="0.15748031496062992" bottom="0.35433070866141736" header="0.31496062992125984" footer="0.31496062992125984"/>
  <pageSetup paperSize="9" scale="94" orientation="landscape" verticalDpi="300" r:id="rId1"/>
  <rowBreaks count="1" manualBreakCount="1">
    <brk id="32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34456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I сторінка</vt:lpstr>
      <vt:lpstr>II сторінка</vt:lpstr>
      <vt:lpstr>II сторінка (без формул)</vt:lpstr>
      <vt:lpstr>'I сторінка'!Заголовки_для_печати</vt:lpstr>
      <vt:lpstr>'I сторінка'!Область_печати</vt:lpstr>
      <vt:lpstr>'II сторінка'!Область_печати</vt:lpstr>
      <vt:lpstr>'II сторінка (без формул)'!Область_печати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</dc:creator>
  <cp:lastModifiedBy>Professional</cp:lastModifiedBy>
  <cp:revision>1</cp:revision>
  <cp:lastPrinted>2021-08-20T10:17:55Z</cp:lastPrinted>
  <dcterms:created xsi:type="dcterms:W3CDTF">2005-09-13T10:13:18Z</dcterms:created>
  <dcterms:modified xsi:type="dcterms:W3CDTF">2025-08-26T15:41:24Z</dcterms:modified>
</cp:coreProperties>
</file>