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dpuorgua-my.sharepoint.com/personal/vm_medvedenko_bdpu_org_ua/Documents/1_Шаблони документів/"/>
    </mc:Choice>
  </mc:AlternateContent>
  <xr:revisionPtr revIDLastSave="10" documentId="8_{B6D99E70-6D2A-48D3-81C5-D505C80EC2E4}" xr6:coauthVersionLast="47" xr6:coauthVersionMax="47" xr10:uidLastSave="{0035E090-B0AD-457A-8DDA-059E4342EC43}"/>
  <bookViews>
    <workbookView xWindow="-108" yWindow="-108" windowWidth="23256" windowHeight="12456" activeTab="1" xr2:uid="{00000000-000D-0000-FFFF-FFFF00000000}"/>
  </bookViews>
  <sheets>
    <sheet name="I сторінка" sheetId="1" r:id="rId1"/>
    <sheet name="II сторінка" sheetId="2" r:id="rId2"/>
    <sheet name="II сторінка (без формул)" sheetId="3" r:id="rId3"/>
  </sheets>
  <definedNames>
    <definedName name="_xlnm.Print_Titles" localSheetId="0">'I сторінка'!$11:$13</definedName>
    <definedName name="_xlnm.Print_Area" localSheetId="0">'I сторінка'!$A$1:$AC$38</definedName>
    <definedName name="_xlnm.Print_Area" localSheetId="1">'II сторінка'!$A$1:$AG$30</definedName>
    <definedName name="_xlnm.Print_Area" localSheetId="2">'II сторінка (без формул)'!$A$1:$AH$32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1" l="1"/>
  <c r="AB16" i="1"/>
  <c r="AC16" i="1"/>
  <c r="AA17" i="1"/>
  <c r="AB17" i="1"/>
  <c r="AC17" i="1"/>
  <c r="AA27" i="1"/>
  <c r="AB27" i="1"/>
  <c r="AC27" i="1"/>
  <c r="AA28" i="1"/>
  <c r="AB28" i="1"/>
  <c r="AC28" i="1"/>
  <c r="AA29" i="1"/>
  <c r="AB29" i="1"/>
  <c r="AC29" i="1"/>
  <c r="AA30" i="1"/>
  <c r="AB30" i="1"/>
  <c r="AC30" i="1"/>
  <c r="AA31" i="1"/>
  <c r="AB31" i="1"/>
  <c r="AC31" i="1"/>
  <c r="AA32" i="1"/>
  <c r="AB32" i="1"/>
  <c r="AC32" i="1"/>
  <c r="AA33" i="1"/>
  <c r="AB33" i="1"/>
  <c r="AC33" i="1"/>
  <c r="AA34" i="1"/>
  <c r="AB34" i="1"/>
  <c r="AC34" i="1"/>
  <c r="AA18" i="1"/>
  <c r="AB18" i="1"/>
  <c r="AC18" i="1"/>
  <c r="M23" i="1" l="1"/>
  <c r="Y23" i="1"/>
  <c r="Z23" i="1"/>
  <c r="A2" i="2"/>
  <c r="C5" i="3"/>
  <c r="E5" i="3"/>
  <c r="G5" i="3"/>
  <c r="I5" i="3"/>
  <c r="K5" i="3"/>
  <c r="M5" i="3"/>
  <c r="O5" i="3"/>
  <c r="Q5" i="3"/>
  <c r="S5" i="3"/>
  <c r="U5" i="3"/>
  <c r="W5" i="3"/>
  <c r="Y5" i="3"/>
  <c r="AA5" i="3"/>
  <c r="AC5" i="3"/>
  <c r="AE19" i="2" l="1"/>
  <c r="AF19" i="2"/>
  <c r="AE20" i="2"/>
  <c r="AF20" i="2"/>
  <c r="AE21" i="2"/>
  <c r="AF21" i="2"/>
  <c r="AE22" i="2"/>
  <c r="AF22" i="2"/>
  <c r="AE23" i="2"/>
  <c r="AF23" i="2"/>
  <c r="AE24" i="2"/>
  <c r="AF24" i="2"/>
  <c r="AF12" i="2"/>
  <c r="AF13" i="2"/>
  <c r="AF14" i="2"/>
  <c r="AF15" i="2"/>
  <c r="AF16" i="2"/>
  <c r="AF11" i="2"/>
  <c r="AE12" i="2"/>
  <c r="AE13" i="2"/>
  <c r="AE14" i="2"/>
  <c r="AE15" i="2"/>
  <c r="AE16" i="2"/>
  <c r="AE11" i="2"/>
  <c r="AC15" i="1" l="1"/>
  <c r="AC19" i="1"/>
  <c r="AC20" i="1"/>
  <c r="AC21" i="1"/>
  <c r="AC22" i="1"/>
  <c r="AB15" i="1"/>
  <c r="AB19" i="1"/>
  <c r="AB20" i="1"/>
  <c r="AB21" i="1"/>
  <c r="AB22" i="1"/>
  <c r="AA15" i="1"/>
  <c r="AA19" i="1"/>
  <c r="AA20" i="1"/>
  <c r="AA21" i="1"/>
  <c r="AA22" i="1"/>
  <c r="AA14" i="1"/>
  <c r="AA26" i="1"/>
  <c r="AB26" i="1"/>
  <c r="AC26" i="1"/>
  <c r="AA23" i="1" l="1"/>
  <c r="AA35" i="1"/>
  <c r="Y6" i="2"/>
  <c r="Z18" i="2" s="1"/>
  <c r="Z25" i="2"/>
  <c r="Y25" i="2"/>
  <c r="Z17" i="2"/>
  <c r="Y17" i="2"/>
  <c r="Y10" i="2" l="1"/>
  <c r="Y18" i="2"/>
  <c r="Z10" i="2"/>
  <c r="Z27" i="2" s="1"/>
  <c r="X35" i="1"/>
  <c r="X23" i="1"/>
  <c r="X36" i="1" l="1"/>
  <c r="AF25" i="2" l="1"/>
  <c r="AF17" i="2"/>
  <c r="AD17" i="2"/>
  <c r="AD25" i="2"/>
  <c r="AC6" i="2"/>
  <c r="AA6" i="2"/>
  <c r="W6" i="2"/>
  <c r="U6" i="2"/>
  <c r="V18" i="2" s="1"/>
  <c r="S6" i="2"/>
  <c r="T18" i="2" s="1"/>
  <c r="Q6" i="2"/>
  <c r="R18" i="2" s="1"/>
  <c r="O6" i="2"/>
  <c r="P18" i="2" s="1"/>
  <c r="M6" i="2"/>
  <c r="N18" i="2" s="1"/>
  <c r="K6" i="2"/>
  <c r="L18" i="2" s="1"/>
  <c r="I6" i="2"/>
  <c r="J18" i="2" s="1"/>
  <c r="G6" i="2"/>
  <c r="H18" i="2" s="1"/>
  <c r="E6" i="2"/>
  <c r="F18" i="2" s="1"/>
  <c r="C6" i="2"/>
  <c r="AC14" i="1"/>
  <c r="AC23" i="1" s="1"/>
  <c r="AB14" i="1"/>
  <c r="AB23" i="1" s="1"/>
  <c r="C10" i="2" l="1"/>
  <c r="C18" i="2"/>
  <c r="AE25" i="2"/>
  <c r="AG16" i="2"/>
  <c r="AG14" i="2"/>
  <c r="AE17" i="2"/>
  <c r="AG20" i="2"/>
  <c r="AG22" i="2"/>
  <c r="AG24" i="2"/>
  <c r="AG12" i="2"/>
  <c r="AG11" i="2"/>
  <c r="AA18" i="2"/>
  <c r="AA10" i="2"/>
  <c r="AB10" i="2"/>
  <c r="AD10" i="2"/>
  <c r="AC10" i="2"/>
  <c r="X18" i="2"/>
  <c r="X10" i="2"/>
  <c r="AB18" i="2"/>
  <c r="AD18" i="2"/>
  <c r="AG15" i="2"/>
  <c r="AG13" i="2"/>
  <c r="S18" i="2"/>
  <c r="G18" i="2"/>
  <c r="K18" i="2"/>
  <c r="O18" i="2"/>
  <c r="D18" i="2"/>
  <c r="M10" i="2"/>
  <c r="E18" i="2"/>
  <c r="I18" i="2"/>
  <c r="M18" i="2"/>
  <c r="Q18" i="2"/>
  <c r="U18" i="2"/>
  <c r="W18" i="2"/>
  <c r="AC18" i="2"/>
  <c r="Q10" i="2"/>
  <c r="E10" i="2"/>
  <c r="U10" i="2"/>
  <c r="I10" i="2"/>
  <c r="W10" i="2"/>
  <c r="F10" i="2"/>
  <c r="F27" i="2" s="1"/>
  <c r="J10" i="2"/>
  <c r="J27" i="2" s="1"/>
  <c r="N10" i="2"/>
  <c r="N27" i="2" s="1"/>
  <c r="R10" i="2"/>
  <c r="R27" i="2" s="1"/>
  <c r="V10" i="2"/>
  <c r="V27" i="2" s="1"/>
  <c r="G10" i="2"/>
  <c r="K10" i="2"/>
  <c r="O10" i="2"/>
  <c r="S10" i="2"/>
  <c r="D10" i="2"/>
  <c r="H10" i="2"/>
  <c r="H27" i="2" s="1"/>
  <c r="L10" i="2"/>
  <c r="L27" i="2" s="1"/>
  <c r="P10" i="2"/>
  <c r="P27" i="2" s="1"/>
  <c r="T10" i="2"/>
  <c r="T27" i="2" s="1"/>
  <c r="AG21" i="2"/>
  <c r="AG23" i="2"/>
  <c r="AG19" i="2"/>
  <c r="AF26" i="2"/>
  <c r="AC25" i="2"/>
  <c r="AB25" i="2"/>
  <c r="AA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AC17" i="2"/>
  <c r="AB17" i="2"/>
  <c r="AA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N23" i="1"/>
  <c r="S23" i="1"/>
  <c r="Z35" i="1"/>
  <c r="Y35" i="1"/>
  <c r="W35" i="1"/>
  <c r="V35" i="1"/>
  <c r="U35" i="1"/>
  <c r="T35" i="1"/>
  <c r="S35" i="1"/>
  <c r="R35" i="1"/>
  <c r="Q35" i="1"/>
  <c r="P35" i="1"/>
  <c r="O35" i="1"/>
  <c r="N35" i="1"/>
  <c r="M35" i="1"/>
  <c r="W23" i="1"/>
  <c r="V23" i="1"/>
  <c r="U23" i="1"/>
  <c r="T23" i="1"/>
  <c r="R23" i="1"/>
  <c r="Q23" i="1"/>
  <c r="P23" i="1"/>
  <c r="O23" i="1"/>
  <c r="C27" i="2" l="1"/>
  <c r="AG25" i="2"/>
  <c r="AF18" i="2"/>
  <c r="AE18" i="2"/>
  <c r="AF10" i="2"/>
  <c r="AE10" i="2"/>
  <c r="AG26" i="2"/>
  <c r="AG17" i="2"/>
  <c r="AB27" i="2"/>
  <c r="AD27" i="2"/>
  <c r="O27" i="2"/>
  <c r="AE26" i="2"/>
  <c r="X27" i="2"/>
  <c r="Y27" i="2"/>
  <c r="K27" i="2"/>
  <c r="G27" i="2"/>
  <c r="S27" i="2"/>
  <c r="AC27" i="2"/>
  <c r="M27" i="2"/>
  <c r="AA27" i="2"/>
  <c r="D27" i="2"/>
  <c r="I27" i="2"/>
  <c r="U27" i="2"/>
  <c r="E27" i="2"/>
  <c r="W27" i="2"/>
  <c r="Q27" i="2"/>
  <c r="O36" i="1"/>
  <c r="Y36" i="1"/>
  <c r="V36" i="1"/>
  <c r="Z36" i="1"/>
  <c r="M36" i="1"/>
  <c r="Q36" i="1"/>
  <c r="W36" i="1"/>
  <c r="U36" i="1"/>
  <c r="R36" i="1"/>
  <c r="AC35" i="1"/>
  <c r="N36" i="1"/>
  <c r="P36" i="1"/>
  <c r="T36" i="1"/>
  <c r="S36" i="1"/>
  <c r="AB35" i="1"/>
  <c r="AG10" i="2" l="1"/>
  <c r="AF27" i="2"/>
  <c r="AG18" i="2"/>
  <c r="AE27" i="2"/>
  <c r="AC36" i="1"/>
  <c r="AA36" i="1"/>
  <c r="AB36" i="1"/>
  <c r="AG27" i="2" l="1"/>
</calcChain>
</file>

<file path=xl/sharedStrings.xml><?xml version="1.0" encoding="utf-8"?>
<sst xmlns="http://schemas.openxmlformats.org/spreadsheetml/2006/main" count="250" uniqueCount="81">
  <si>
    <t>прізвище, ім'я, по батькові</t>
  </si>
  <si>
    <t>Семестр</t>
  </si>
  <si>
    <t>Курс</t>
  </si>
  <si>
    <t>Кількість</t>
  </si>
  <si>
    <t>Кількість запланованих годин за видами роботи</t>
  </si>
  <si>
    <t>лекції</t>
  </si>
  <si>
    <t>разом</t>
  </si>
  <si>
    <t>Разом годин на І семестр</t>
  </si>
  <si>
    <t>ІІ</t>
  </si>
  <si>
    <t>Разом годин на ІІ семестр</t>
  </si>
  <si>
    <t>кафедра</t>
  </si>
  <si>
    <t>Годин за планом</t>
  </si>
  <si>
    <t xml:space="preserve">Назва навчальної дисципліни, виду навчальної діяльності </t>
  </si>
  <si>
    <t>курсові роботи</t>
  </si>
  <si>
    <t>екзамени</t>
  </si>
  <si>
    <t>заліки</t>
  </si>
  <si>
    <t>денна ф.н.</t>
  </si>
  <si>
    <t>заочна ф.н.</t>
  </si>
  <si>
    <t>Всього</t>
  </si>
  <si>
    <t>Годин на навчальний рік</t>
  </si>
  <si>
    <t>І</t>
  </si>
  <si>
    <t>(посада, прізвище та ініціали викладача)</t>
  </si>
  <si>
    <t>всього</t>
  </si>
  <si>
    <t>за серпень</t>
  </si>
  <si>
    <t>за вересень</t>
  </si>
  <si>
    <t>за жовтень</t>
  </si>
  <si>
    <t>за листопад</t>
  </si>
  <si>
    <t>за грудень</t>
  </si>
  <si>
    <t>за січень</t>
  </si>
  <si>
    <t>Разом</t>
  </si>
  <si>
    <t>за лютий</t>
  </si>
  <si>
    <t>за березень</t>
  </si>
  <si>
    <t>за квітень</t>
  </si>
  <si>
    <t>за травень</t>
  </si>
  <si>
    <t>за червень</t>
  </si>
  <si>
    <t>за липень</t>
  </si>
  <si>
    <t>"___"  _______________________ 20___ р.</t>
  </si>
  <si>
    <t>Виконання годин по місяцях</t>
  </si>
  <si>
    <t>Заплановано 
на І півріччя</t>
  </si>
  <si>
    <t>Заплановано
 на ІІ півріччя</t>
  </si>
  <si>
    <t>Заплановано на навчальний рік</t>
  </si>
  <si>
    <t>Виконано за навчальний рік</t>
  </si>
  <si>
    <t>Бердянський державний педагогічний університет</t>
  </si>
  <si>
    <t>(посада)</t>
  </si>
  <si>
    <t>(вчений ступінь, звання)</t>
  </si>
  <si>
    <t>д</t>
  </si>
  <si>
    <t>з</t>
  </si>
  <si>
    <t>штатний/сумісник</t>
  </si>
  <si>
    <t>Шифр груп</t>
  </si>
  <si>
    <t>груп</t>
  </si>
  <si>
    <t>підгруп</t>
  </si>
  <si>
    <t>потоків</t>
  </si>
  <si>
    <t>Форма навчання 
(денна, заочна)</t>
  </si>
  <si>
    <t>підсумкова атестація</t>
  </si>
  <si>
    <t>керівництво аспірантами</t>
  </si>
  <si>
    <t>навчальна практика</t>
  </si>
  <si>
    <t>Кількість студентів, аспірантів</t>
  </si>
  <si>
    <t>ПОГОДЖЕНО:</t>
  </si>
  <si>
    <t>Зав.кафедрою</t>
  </si>
  <si>
    <t>Затверджено:</t>
  </si>
  <si>
    <t>начальник навчального відділу</t>
  </si>
  <si>
    <t>підпис</t>
  </si>
  <si>
    <t>ст.</t>
  </si>
  <si>
    <t>Затверджено наказом № ______ по університету</t>
  </si>
  <si>
    <t xml:space="preserve">від </t>
  </si>
  <si>
    <t xml:space="preserve">'____'' ______________20__ р. </t>
  </si>
  <si>
    <t>практичні, семінарські заняття</t>
  </si>
  <si>
    <t>лабораторні (індивідуальні) заняття</t>
  </si>
  <si>
    <t>кваліфікаційні роботи</t>
  </si>
  <si>
    <t>виробнича практика</t>
  </si>
  <si>
    <t xml:space="preserve">контрольні відвідування </t>
  </si>
  <si>
    <t>консультації з самостійної роботи</t>
  </si>
  <si>
    <t>ПІБ</t>
  </si>
  <si>
    <t>консультації перед екзаменом</t>
  </si>
  <si>
    <t>Картка навчального навантаження на 2025-2026  навчальний рік</t>
  </si>
  <si>
    <t>Викладач</t>
  </si>
  <si>
    <t xml:space="preserve">Декан  </t>
  </si>
  <si>
    <t xml:space="preserve">Декан </t>
  </si>
  <si>
    <t>Облік виконання навчального навантаження викладача за 2025 / 2026 н.р.</t>
  </si>
  <si>
    <t>Спеціальність 
(факультет)</t>
  </si>
  <si>
    <r>
      <t xml:space="preserve">Зав.кафедрою   </t>
    </r>
    <r>
      <rPr>
        <b/>
        <u/>
        <sz val="10"/>
        <rFont val="Arial"/>
        <family val="2"/>
        <charset val="204"/>
      </rPr>
      <t>ПІБ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</si>
</sst>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Cyr"/>
      <family val="2"/>
      <charset val="204"/>
    </font>
    <font>
      <sz val="7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1"/>
      <name val="Arial Narrow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  <font>
      <u/>
      <sz val="15"/>
      <name val="Arial Cyr"/>
      <charset val="204"/>
    </font>
    <font>
      <b/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CC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u/>
      <sz val="10"/>
      <color rgb="FF0000CC"/>
      <name val="Arial"/>
      <family val="2"/>
      <charset val="204"/>
    </font>
    <font>
      <b/>
      <sz val="14"/>
      <name val="Arial"/>
      <family val="2"/>
      <charset val="204"/>
    </font>
    <font>
      <sz val="10"/>
      <color rgb="FF0000CC"/>
      <name val="Arial"/>
      <family val="2"/>
      <charset val="204"/>
    </font>
    <font>
      <sz val="8"/>
      <color theme="1"/>
      <name val="Arial"/>
      <family val="2"/>
      <charset val="204"/>
    </font>
    <font>
      <u/>
      <sz val="15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sz val="12"/>
      <name val="Arial"/>
      <family val="2"/>
      <charset val="204"/>
    </font>
    <font>
      <b/>
      <u/>
      <sz val="14"/>
      <color rgb="FF0000FF"/>
      <name val="Arial"/>
      <family val="2"/>
      <charset val="204"/>
    </font>
    <font>
      <b/>
      <sz val="9"/>
      <name val="Arial"/>
      <family val="2"/>
      <charset val="204"/>
    </font>
    <font>
      <b/>
      <u/>
      <sz val="12"/>
      <color rgb="FF0000CC"/>
      <name val="Arial"/>
      <family val="2"/>
      <charset val="204"/>
    </font>
    <font>
      <b/>
      <u/>
      <sz val="11"/>
      <color rgb="FF0000FF"/>
      <name val="Arial"/>
      <family val="2"/>
      <charset val="204"/>
    </font>
    <font>
      <b/>
      <sz val="11"/>
      <color rgb="FF0000FF"/>
      <name val="Arial"/>
      <family val="2"/>
      <charset val="204"/>
    </font>
    <font>
      <b/>
      <u/>
      <sz val="10"/>
      <name val="Arial"/>
      <family val="2"/>
      <charset val="204"/>
    </font>
    <font>
      <b/>
      <sz val="13"/>
      <name val="Arial"/>
      <family val="2"/>
      <charset val="204"/>
    </font>
    <font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66"/>
        <bgColor indexed="51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indexed="3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61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0" xfId="0" applyFont="1"/>
    <xf numFmtId="0" fontId="3" fillId="0" borderId="56" xfId="0" applyFont="1" applyBorder="1" applyAlignment="1">
      <alignment horizontal="center" vertical="center" textRotation="90" wrapText="1"/>
    </xf>
    <xf numFmtId="0" fontId="0" fillId="0" borderId="48" xfId="0" applyBorder="1" applyAlignment="1">
      <alignment vertical="center"/>
    </xf>
    <xf numFmtId="0" fontId="0" fillId="0" borderId="48" xfId="0" applyBorder="1"/>
    <xf numFmtId="0" fontId="5" fillId="0" borderId="0" xfId="0" applyFont="1" applyAlignment="1">
      <alignment vertical="top"/>
    </xf>
    <xf numFmtId="0" fontId="3" fillId="0" borderId="6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 wrapText="1"/>
    </xf>
    <xf numFmtId="1" fontId="11" fillId="8" borderId="51" xfId="0" applyNumberFormat="1" applyFont="1" applyFill="1" applyBorder="1" applyAlignment="1">
      <alignment horizontal="center" vertical="center"/>
    </xf>
    <xf numFmtId="1" fontId="11" fillId="8" borderId="66" xfId="0" applyNumberFormat="1" applyFont="1" applyFill="1" applyBorder="1" applyAlignment="1">
      <alignment horizontal="center" vertical="center"/>
    </xf>
    <xf numFmtId="1" fontId="8" fillId="8" borderId="24" xfId="0" applyNumberFormat="1" applyFont="1" applyFill="1" applyBorder="1" applyAlignment="1">
      <alignment horizontal="center" vertical="center"/>
    </xf>
    <xf numFmtId="1" fontId="8" fillId="8" borderId="51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textRotation="90"/>
    </xf>
    <xf numFmtId="0" fontId="3" fillId="0" borderId="82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textRotation="90" wrapText="1"/>
    </xf>
    <xf numFmtId="0" fontId="2" fillId="0" borderId="79" xfId="0" applyFont="1" applyBorder="1" applyAlignment="1">
      <alignment horizontal="center" vertical="center"/>
    </xf>
    <xf numFmtId="1" fontId="8" fillId="8" borderId="65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" fontId="11" fillId="8" borderId="49" xfId="0" applyNumberFormat="1" applyFont="1" applyFill="1" applyBorder="1" applyAlignment="1">
      <alignment horizontal="center" vertical="center"/>
    </xf>
    <xf numFmtId="1" fontId="11" fillId="8" borderId="24" xfId="0" applyNumberFormat="1" applyFont="1" applyFill="1" applyBorder="1" applyAlignment="1">
      <alignment horizontal="center" vertical="center"/>
    </xf>
    <xf numFmtId="0" fontId="3" fillId="0" borderId="82" xfId="0" applyFont="1" applyBorder="1" applyAlignment="1">
      <alignment horizontal="center" vertical="center" textRotation="90" wrapText="1"/>
    </xf>
    <xf numFmtId="1" fontId="12" fillId="0" borderId="6" xfId="0" applyNumberFormat="1" applyFont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1" fontId="12" fillId="0" borderId="18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" fontId="12" fillId="0" borderId="77" xfId="0" applyNumberFormat="1" applyFont="1" applyBorder="1" applyAlignment="1">
      <alignment horizontal="center" vertical="center"/>
    </xf>
    <xf numFmtId="1" fontId="12" fillId="0" borderId="69" xfId="0" applyNumberFormat="1" applyFont="1" applyBorder="1" applyAlignment="1">
      <alignment horizontal="center" vertical="center"/>
    </xf>
    <xf numFmtId="1" fontId="12" fillId="0" borderId="78" xfId="0" applyNumberFormat="1" applyFont="1" applyBorder="1" applyAlignment="1">
      <alignment horizontal="center" vertical="center"/>
    </xf>
    <xf numFmtId="1" fontId="12" fillId="0" borderId="79" xfId="0" applyNumberFormat="1" applyFont="1" applyBorder="1" applyAlignment="1">
      <alignment horizontal="center" vertical="center"/>
    </xf>
    <xf numFmtId="1" fontId="12" fillId="0" borderId="81" xfId="0" applyNumberFormat="1" applyFont="1" applyBorder="1" applyAlignment="1">
      <alignment horizontal="center" vertical="center"/>
    </xf>
    <xf numFmtId="1" fontId="11" fillId="6" borderId="68" xfId="0" applyNumberFormat="1" applyFont="1" applyFill="1" applyBorder="1" applyAlignment="1">
      <alignment horizontal="center" vertical="center"/>
    </xf>
    <xf numFmtId="1" fontId="11" fillId="6" borderId="67" xfId="0" applyNumberFormat="1" applyFont="1" applyFill="1" applyBorder="1" applyAlignment="1">
      <alignment horizontal="center" vertical="center"/>
    </xf>
    <xf numFmtId="0" fontId="11" fillId="6" borderId="61" xfId="0" applyFont="1" applyFill="1" applyBorder="1" applyAlignment="1">
      <alignment horizontal="center" vertical="center"/>
    </xf>
    <xf numFmtId="1" fontId="11" fillId="6" borderId="62" xfId="0" applyNumberFormat="1" applyFont="1" applyFill="1" applyBorder="1" applyAlignment="1">
      <alignment horizontal="center" vertical="center"/>
    </xf>
    <xf numFmtId="1" fontId="11" fillId="6" borderId="61" xfId="0" applyNumberFormat="1" applyFont="1" applyFill="1" applyBorder="1" applyAlignment="1">
      <alignment horizontal="center" vertical="center"/>
    </xf>
    <xf numFmtId="1" fontId="11" fillId="6" borderId="22" xfId="0" applyNumberFormat="1" applyFont="1" applyFill="1" applyBorder="1" applyAlignment="1">
      <alignment horizontal="center" vertical="center"/>
    </xf>
    <xf numFmtId="1" fontId="11" fillId="7" borderId="64" xfId="0" applyNumberFormat="1" applyFont="1" applyFill="1" applyBorder="1" applyAlignment="1">
      <alignment horizontal="center" vertical="center"/>
    </xf>
    <xf numFmtId="1" fontId="11" fillId="7" borderId="76" xfId="0" applyNumberFormat="1" applyFont="1" applyFill="1" applyBorder="1" applyAlignment="1">
      <alignment horizontal="center" vertical="center"/>
    </xf>
    <xf numFmtId="1" fontId="11" fillId="7" borderId="43" xfId="0" applyNumberFormat="1" applyFont="1" applyFill="1" applyBorder="1" applyAlignment="1">
      <alignment horizontal="center" vertical="center"/>
    </xf>
    <xf numFmtId="1" fontId="11" fillId="7" borderId="63" xfId="0" applyNumberFormat="1" applyFont="1" applyFill="1" applyBorder="1" applyAlignment="1">
      <alignment horizontal="center" vertical="center"/>
    </xf>
    <xf numFmtId="1" fontId="11" fillId="7" borderId="44" xfId="0" applyNumberFormat="1" applyFont="1" applyFill="1" applyBorder="1" applyAlignment="1">
      <alignment horizontal="center" vertical="center"/>
    </xf>
    <xf numFmtId="1" fontId="11" fillId="7" borderId="56" xfId="0" applyNumberFormat="1" applyFont="1" applyFill="1" applyBorder="1" applyAlignment="1">
      <alignment horizontal="center" vertical="center"/>
    </xf>
    <xf numFmtId="1" fontId="8" fillId="7" borderId="64" xfId="0" applyNumberFormat="1" applyFont="1" applyFill="1" applyBorder="1" applyAlignment="1">
      <alignment horizontal="center" vertical="center"/>
    </xf>
    <xf numFmtId="1" fontId="8" fillId="7" borderId="63" xfId="0" applyNumberFormat="1" applyFont="1" applyFill="1" applyBorder="1" applyAlignment="1">
      <alignment horizontal="center" vertical="center"/>
    </xf>
    <xf numFmtId="1" fontId="8" fillId="7" borderId="3" xfId="0" applyNumberFormat="1" applyFont="1" applyFill="1" applyBorder="1" applyAlignment="1">
      <alignment horizontal="center" vertical="center"/>
    </xf>
    <xf numFmtId="1" fontId="11" fillId="8" borderId="68" xfId="0" applyNumberFormat="1" applyFont="1" applyFill="1" applyBorder="1" applyAlignment="1">
      <alignment horizontal="center" vertical="center"/>
    </xf>
    <xf numFmtId="1" fontId="11" fillId="8" borderId="67" xfId="0" applyNumberFormat="1" applyFont="1" applyFill="1" applyBorder="1" applyAlignment="1">
      <alignment horizontal="center" vertical="center"/>
    </xf>
    <xf numFmtId="1" fontId="11" fillId="8" borderId="61" xfId="0" applyNumberFormat="1" applyFont="1" applyFill="1" applyBorder="1" applyAlignment="1">
      <alignment horizontal="center" vertical="center"/>
    </xf>
    <xf numFmtId="1" fontId="11" fillId="8" borderId="62" xfId="0" applyNumberFormat="1" applyFont="1" applyFill="1" applyBorder="1" applyAlignment="1">
      <alignment horizontal="center" vertical="center"/>
    </xf>
    <xf numFmtId="1" fontId="8" fillId="8" borderId="68" xfId="0" applyNumberFormat="1" applyFont="1" applyFill="1" applyBorder="1" applyAlignment="1">
      <alignment horizontal="center" vertical="center"/>
    </xf>
    <xf numFmtId="1" fontId="8" fillId="8" borderId="62" xfId="0" applyNumberFormat="1" applyFont="1" applyFill="1" applyBorder="1" applyAlignment="1">
      <alignment horizontal="center" vertical="center"/>
    </xf>
    <xf numFmtId="1" fontId="8" fillId="8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0" fillId="0" borderId="0" xfId="0" applyFont="1"/>
    <xf numFmtId="0" fontId="22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" fontId="13" fillId="0" borderId="49" xfId="0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" fontId="13" fillId="3" borderId="5" xfId="0" applyNumberFormat="1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1" fontId="13" fillId="3" borderId="21" xfId="0" applyNumberFormat="1" applyFont="1" applyFill="1" applyBorder="1" applyAlignment="1">
      <alignment horizontal="center" vertical="center"/>
    </xf>
    <xf numFmtId="1" fontId="13" fillId="3" borderId="85" xfId="0" applyNumberFormat="1" applyFont="1" applyFill="1" applyBorder="1" applyAlignment="1">
      <alignment horizontal="center" vertical="center"/>
    </xf>
    <xf numFmtId="1" fontId="13" fillId="3" borderId="22" xfId="0" applyNumberFormat="1" applyFont="1" applyFill="1" applyBorder="1" applyAlignment="1">
      <alignment horizontal="center" vertical="center"/>
    </xf>
    <xf numFmtId="1" fontId="13" fillId="3" borderId="61" xfId="0" applyNumberFormat="1" applyFont="1" applyFill="1" applyBorder="1" applyAlignment="1">
      <alignment horizontal="center" vertical="center"/>
    </xf>
    <xf numFmtId="1" fontId="13" fillId="3" borderId="62" xfId="0" applyNumberFormat="1" applyFont="1" applyFill="1" applyBorder="1" applyAlignment="1">
      <alignment horizontal="center" vertical="center"/>
    </xf>
    <xf numFmtId="0" fontId="13" fillId="3" borderId="72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1" fontId="13" fillId="3" borderId="43" xfId="0" applyNumberFormat="1" applyFont="1" applyFill="1" applyBorder="1" applyAlignment="1">
      <alignment horizontal="center" vertical="center"/>
    </xf>
    <xf numFmtId="1" fontId="13" fillId="3" borderId="63" xfId="0" applyNumberFormat="1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vertical="top" wrapText="1"/>
    </xf>
    <xf numFmtId="0" fontId="2" fillId="0" borderId="4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1" fontId="13" fillId="0" borderId="19" xfId="0" applyNumberFormat="1" applyFont="1" applyBorder="1" applyAlignment="1">
      <alignment horizontal="center" vertical="top"/>
    </xf>
    <xf numFmtId="1" fontId="13" fillId="0" borderId="18" xfId="0" applyNumberFormat="1" applyFont="1" applyBorder="1" applyAlignment="1">
      <alignment horizontal="center" vertical="top"/>
    </xf>
    <xf numFmtId="0" fontId="2" fillId="0" borderId="45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3" borderId="50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1" fontId="13" fillId="3" borderId="70" xfId="0" applyNumberFormat="1" applyFont="1" applyFill="1" applyBorder="1" applyAlignment="1">
      <alignment horizontal="center" vertical="center"/>
    </xf>
    <xf numFmtId="1" fontId="13" fillId="3" borderId="35" xfId="0" applyNumberFormat="1" applyFont="1" applyFill="1" applyBorder="1" applyAlignment="1">
      <alignment horizontal="center" vertical="center"/>
    </xf>
    <xf numFmtId="1" fontId="13" fillId="3" borderId="50" xfId="0" applyNumberFormat="1" applyFont="1" applyFill="1" applyBorder="1" applyAlignment="1">
      <alignment horizontal="center" vertical="center"/>
    </xf>
    <xf numFmtId="1" fontId="13" fillId="3" borderId="16" xfId="0" applyNumberFormat="1" applyFont="1" applyFill="1" applyBorder="1" applyAlignment="1">
      <alignment horizontal="center" vertical="center"/>
    </xf>
    <xf numFmtId="1" fontId="13" fillId="3" borderId="54" xfId="0" applyNumberFormat="1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vertical="center"/>
    </xf>
    <xf numFmtId="1" fontId="22" fillId="4" borderId="5" xfId="0" applyNumberFormat="1" applyFont="1" applyFill="1" applyBorder="1" applyAlignment="1">
      <alignment horizontal="center" vertical="center"/>
    </xf>
    <xf numFmtId="1" fontId="22" fillId="4" borderId="74" xfId="0" applyNumberFormat="1" applyFont="1" applyFill="1" applyBorder="1" applyAlignment="1">
      <alignment horizontal="center" vertical="center"/>
    </xf>
    <xf numFmtId="1" fontId="22" fillId="4" borderId="73" xfId="0" applyNumberFormat="1" applyFont="1" applyFill="1" applyBorder="1" applyAlignment="1">
      <alignment horizontal="center" vertical="center"/>
    </xf>
    <xf numFmtId="1" fontId="22" fillId="4" borderId="61" xfId="0" applyNumberFormat="1" applyFont="1" applyFill="1" applyBorder="1" applyAlignment="1">
      <alignment horizontal="center" vertical="center"/>
    </xf>
    <xf numFmtId="1" fontId="22" fillId="4" borderId="6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10" fillId="8" borderId="51" xfId="0" applyNumberFormat="1" applyFont="1" applyFill="1" applyBorder="1" applyAlignment="1">
      <alignment horizontal="center" vertical="center"/>
    </xf>
    <xf numFmtId="1" fontId="10" fillId="8" borderId="66" xfId="0" applyNumberFormat="1" applyFont="1" applyFill="1" applyBorder="1" applyAlignment="1">
      <alignment horizontal="center" vertical="center"/>
    </xf>
    <xf numFmtId="1" fontId="10" fillId="8" borderId="49" xfId="0" applyNumberFormat="1" applyFont="1" applyFill="1" applyBorder="1" applyAlignment="1">
      <alignment horizontal="center" vertical="center"/>
    </xf>
    <xf numFmtId="1" fontId="10" fillId="8" borderId="24" xfId="0" applyNumberFormat="1" applyFont="1" applyFill="1" applyBorder="1" applyAlignment="1">
      <alignment horizontal="center" vertical="center"/>
    </xf>
    <xf numFmtId="1" fontId="17" fillId="8" borderId="51" xfId="0" applyNumberFormat="1" applyFont="1" applyFill="1" applyBorder="1" applyAlignment="1">
      <alignment horizontal="center" vertical="center"/>
    </xf>
    <xf numFmtId="1" fontId="17" fillId="8" borderId="24" xfId="0" applyNumberFormat="1" applyFont="1" applyFill="1" applyBorder="1" applyAlignment="1">
      <alignment horizontal="center" vertical="center"/>
    </xf>
    <xf numFmtId="1" fontId="17" fillId="8" borderId="65" xfId="0" applyNumberFormat="1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45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1" fontId="16" fillId="0" borderId="77" xfId="0" applyNumberFormat="1" applyFont="1" applyBorder="1" applyAlignment="1">
      <alignment horizontal="center" vertical="center"/>
    </xf>
    <xf numFmtId="1" fontId="16" fillId="0" borderId="69" xfId="0" applyNumberFormat="1" applyFont="1" applyBorder="1" applyAlignment="1">
      <alignment horizontal="center" vertical="center"/>
    </xf>
    <xf numFmtId="1" fontId="16" fillId="0" borderId="78" xfId="0" applyNumberFormat="1" applyFont="1" applyBorder="1" applyAlignment="1">
      <alignment horizontal="center" vertical="center"/>
    </xf>
    <xf numFmtId="1" fontId="16" fillId="0" borderId="79" xfId="0" applyNumberFormat="1" applyFont="1" applyBorder="1" applyAlignment="1">
      <alignment horizontal="center" vertical="center"/>
    </xf>
    <xf numFmtId="1" fontId="16" fillId="0" borderId="81" xfId="0" applyNumberFormat="1" applyFont="1" applyBorder="1" applyAlignment="1">
      <alignment horizontal="center" vertical="center"/>
    </xf>
    <xf numFmtId="1" fontId="10" fillId="6" borderId="68" xfId="0" applyNumberFormat="1" applyFont="1" applyFill="1" applyBorder="1" applyAlignment="1">
      <alignment horizontal="center" vertical="center"/>
    </xf>
    <xf numFmtId="1" fontId="10" fillId="6" borderId="67" xfId="0" applyNumberFormat="1" applyFont="1" applyFill="1" applyBorder="1" applyAlignment="1">
      <alignment horizontal="center" vertical="center"/>
    </xf>
    <xf numFmtId="1" fontId="10" fillId="6" borderId="61" xfId="0" applyNumberFormat="1" applyFont="1" applyFill="1" applyBorder="1" applyAlignment="1">
      <alignment horizontal="center" vertical="center"/>
    </xf>
    <xf numFmtId="1" fontId="10" fillId="6" borderId="62" xfId="0" applyNumberFormat="1" applyFont="1" applyFill="1" applyBorder="1" applyAlignment="1">
      <alignment horizontal="center" vertical="center"/>
    </xf>
    <xf numFmtId="1" fontId="10" fillId="6" borderId="22" xfId="0" applyNumberFormat="1" applyFont="1" applyFill="1" applyBorder="1" applyAlignment="1">
      <alignment horizontal="center" vertical="center"/>
    </xf>
    <xf numFmtId="1" fontId="17" fillId="9" borderId="51" xfId="0" applyNumberFormat="1" applyFont="1" applyFill="1" applyBorder="1" applyAlignment="1">
      <alignment horizontal="center" vertical="center"/>
    </xf>
    <xf numFmtId="1" fontId="17" fillId="9" borderId="24" xfId="0" applyNumberFormat="1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1" fontId="10" fillId="7" borderId="64" xfId="0" applyNumberFormat="1" applyFont="1" applyFill="1" applyBorder="1" applyAlignment="1">
      <alignment horizontal="center" vertical="center"/>
    </xf>
    <xf numFmtId="1" fontId="10" fillId="7" borderId="76" xfId="0" applyNumberFormat="1" applyFont="1" applyFill="1" applyBorder="1" applyAlignment="1">
      <alignment horizontal="center" vertical="center"/>
    </xf>
    <xf numFmtId="1" fontId="10" fillId="7" borderId="43" xfId="0" applyNumberFormat="1" applyFont="1" applyFill="1" applyBorder="1" applyAlignment="1">
      <alignment horizontal="center" vertical="center"/>
    </xf>
    <xf numFmtId="1" fontId="10" fillId="7" borderId="63" xfId="0" applyNumberFormat="1" applyFont="1" applyFill="1" applyBorder="1" applyAlignment="1">
      <alignment horizontal="center" vertical="center"/>
    </xf>
    <xf numFmtId="1" fontId="10" fillId="7" borderId="44" xfId="0" applyNumberFormat="1" applyFont="1" applyFill="1" applyBorder="1" applyAlignment="1">
      <alignment horizontal="center" vertical="center"/>
    </xf>
    <xf numFmtId="1" fontId="10" fillId="7" borderId="56" xfId="0" applyNumberFormat="1" applyFont="1" applyFill="1" applyBorder="1" applyAlignment="1">
      <alignment horizontal="center" vertical="center"/>
    </xf>
    <xf numFmtId="1" fontId="17" fillId="7" borderId="64" xfId="0" applyNumberFormat="1" applyFont="1" applyFill="1" applyBorder="1" applyAlignment="1">
      <alignment horizontal="center" vertical="center"/>
    </xf>
    <xf numFmtId="1" fontId="17" fillId="7" borderId="63" xfId="0" applyNumberFormat="1" applyFont="1" applyFill="1" applyBorder="1" applyAlignment="1">
      <alignment horizontal="center" vertical="center"/>
    </xf>
    <xf numFmtId="1" fontId="17" fillId="7" borderId="3" xfId="0" applyNumberFormat="1" applyFont="1" applyFill="1" applyBorder="1" applyAlignment="1">
      <alignment horizontal="center" vertical="center"/>
    </xf>
    <xf numFmtId="1" fontId="10" fillId="8" borderId="68" xfId="0" applyNumberFormat="1" applyFont="1" applyFill="1" applyBorder="1" applyAlignment="1">
      <alignment horizontal="center" vertical="center"/>
    </xf>
    <xf numFmtId="1" fontId="10" fillId="8" borderId="67" xfId="0" applyNumberFormat="1" applyFont="1" applyFill="1" applyBorder="1" applyAlignment="1">
      <alignment horizontal="center" vertical="center"/>
    </xf>
    <xf numFmtId="1" fontId="10" fillId="8" borderId="61" xfId="0" applyNumberFormat="1" applyFont="1" applyFill="1" applyBorder="1" applyAlignment="1">
      <alignment horizontal="center" vertical="center"/>
    </xf>
    <xf numFmtId="1" fontId="10" fillId="8" borderId="62" xfId="0" applyNumberFormat="1" applyFont="1" applyFill="1" applyBorder="1" applyAlignment="1">
      <alignment horizontal="center" vertical="center"/>
    </xf>
    <xf numFmtId="1" fontId="17" fillId="8" borderId="68" xfId="0" applyNumberFormat="1" applyFont="1" applyFill="1" applyBorder="1" applyAlignment="1">
      <alignment horizontal="center" vertical="center"/>
    </xf>
    <xf numFmtId="1" fontId="17" fillId="8" borderId="62" xfId="0" applyNumberFormat="1" applyFont="1" applyFill="1" applyBorder="1" applyAlignment="1">
      <alignment horizontal="center" vertical="center"/>
    </xf>
    <xf numFmtId="1" fontId="17" fillId="8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8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" fillId="0" borderId="48" xfId="0" applyFont="1" applyBorder="1"/>
    <xf numFmtId="0" fontId="2" fillId="9" borderId="0" xfId="0" applyFont="1" applyFill="1"/>
    <xf numFmtId="0" fontId="3" fillId="0" borderId="9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2" fillId="0" borderId="64" xfId="0" applyFont="1" applyBorder="1" applyAlignment="1">
      <alignment vertical="top" wrapText="1"/>
    </xf>
    <xf numFmtId="0" fontId="19" fillId="0" borderId="0" xfId="0" applyFont="1" applyAlignment="1">
      <alignment horizontal="center" wrapText="1"/>
    </xf>
    <xf numFmtId="0" fontId="22" fillId="0" borderId="82" xfId="0" applyFont="1" applyBorder="1" applyAlignment="1">
      <alignment vertical="top" wrapText="1"/>
    </xf>
    <xf numFmtId="0" fontId="3" fillId="0" borderId="50" xfId="0" applyFont="1" applyBorder="1" applyAlignment="1">
      <alignment horizontal="center" vertical="center"/>
    </xf>
    <xf numFmtId="1" fontId="10" fillId="8" borderId="46" xfId="0" applyNumberFormat="1" applyFont="1" applyFill="1" applyBorder="1" applyAlignment="1">
      <alignment horizontal="center" vertical="center"/>
    </xf>
    <xf numFmtId="1" fontId="16" fillId="0" borderId="58" xfId="0" applyNumberFormat="1" applyFont="1" applyBorder="1" applyAlignment="1">
      <alignment horizontal="center" vertical="center"/>
    </xf>
    <xf numFmtId="1" fontId="13" fillId="0" borderId="97" xfId="0" applyNumberFormat="1" applyFont="1" applyBorder="1" applyAlignment="1">
      <alignment horizontal="center" vertical="center"/>
    </xf>
    <xf numFmtId="1" fontId="13" fillId="0" borderId="98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3" borderId="96" xfId="0" applyNumberFormat="1" applyFont="1" applyFill="1" applyBorder="1" applyAlignment="1">
      <alignment horizontal="center" vertical="center"/>
    </xf>
    <xf numFmtId="1" fontId="13" fillId="3" borderId="25" xfId="0" applyNumberFormat="1" applyFont="1" applyFill="1" applyBorder="1" applyAlignment="1">
      <alignment horizontal="center" vertical="center"/>
    </xf>
    <xf numFmtId="1" fontId="13" fillId="0" borderId="98" xfId="0" applyNumberFormat="1" applyFont="1" applyBorder="1" applyAlignment="1">
      <alignment horizontal="center" vertical="top"/>
    </xf>
    <xf numFmtId="1" fontId="13" fillId="3" borderId="34" xfId="0" applyNumberFormat="1" applyFont="1" applyFill="1" applyBorder="1" applyAlignment="1">
      <alignment horizontal="center" vertical="center"/>
    </xf>
    <xf numFmtId="1" fontId="22" fillId="5" borderId="9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8" fillId="9" borderId="66" xfId="0" applyFont="1" applyFill="1" applyBorder="1" applyAlignment="1">
      <alignment vertical="top" wrapText="1"/>
    </xf>
    <xf numFmtId="0" fontId="4" fillId="0" borderId="45" xfId="0" applyFont="1" applyBorder="1" applyAlignment="1">
      <alignment wrapText="1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9" fillId="9" borderId="48" xfId="0" applyFont="1" applyFill="1" applyBorder="1" applyAlignment="1">
      <alignment horizontal="center" vertical="center"/>
    </xf>
    <xf numFmtId="0" fontId="29" fillId="9" borderId="5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4" fillId="0" borderId="3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8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wrapText="1"/>
    </xf>
    <xf numFmtId="0" fontId="33" fillId="0" borderId="48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21" fillId="0" borderId="94" xfId="0" applyFont="1" applyBorder="1" applyAlignment="1">
      <alignment horizontal="center" vertical="top"/>
    </xf>
    <xf numFmtId="0" fontId="2" fillId="0" borderId="0" xfId="0" quotePrefix="1" applyFont="1" applyAlignment="1">
      <alignment horizontal="left" vertical="center"/>
    </xf>
    <xf numFmtId="0" fontId="3" fillId="0" borderId="71" xfId="0" applyFont="1" applyBorder="1" applyAlignment="1">
      <alignment horizontal="center" vertical="center" textRotation="90" wrapText="1"/>
    </xf>
    <xf numFmtId="0" fontId="3" fillId="0" borderId="91" xfId="0" applyFont="1" applyBorder="1" applyAlignment="1">
      <alignment horizontal="center" vertical="center" textRotation="90" wrapText="1"/>
    </xf>
    <xf numFmtId="0" fontId="30" fillId="0" borderId="0" xfId="0" applyFont="1" applyAlignment="1">
      <alignment horizontal="center" vertical="top"/>
    </xf>
    <xf numFmtId="0" fontId="30" fillId="0" borderId="64" xfId="0" applyFont="1" applyBorder="1" applyAlignment="1">
      <alignment horizontal="center" vertical="top"/>
    </xf>
    <xf numFmtId="1" fontId="37" fillId="0" borderId="30" xfId="0" applyNumberFormat="1" applyFont="1" applyBorder="1" applyAlignment="1">
      <alignment horizontal="center" vertical="center"/>
    </xf>
    <xf numFmtId="1" fontId="37" fillId="0" borderId="2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textRotation="90" wrapText="1"/>
    </xf>
    <xf numFmtId="0" fontId="3" fillId="0" borderId="53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 textRotation="90" wrapText="1"/>
    </xf>
    <xf numFmtId="0" fontId="28" fillId="9" borderId="0" xfId="0" applyFont="1" applyFill="1" applyAlignment="1">
      <alignment horizontal="left" vertical="top" wrapText="1"/>
    </xf>
    <xf numFmtId="0" fontId="28" fillId="9" borderId="64" xfId="0" applyFont="1" applyFill="1" applyBorder="1" applyAlignment="1">
      <alignment horizontal="left" vertical="top" wrapText="1"/>
    </xf>
    <xf numFmtId="0" fontId="3" fillId="0" borderId="54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3" fillId="2" borderId="89" xfId="0" applyFont="1" applyFill="1" applyBorder="1" applyAlignment="1">
      <alignment horizontal="center" vertical="center" textRotation="90" wrapText="1"/>
    </xf>
    <xf numFmtId="0" fontId="3" fillId="2" borderId="90" xfId="0" applyFont="1" applyFill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35" fillId="0" borderId="48" xfId="0" applyFont="1" applyBorder="1" applyAlignment="1">
      <alignment horizontal="center"/>
    </xf>
    <xf numFmtId="0" fontId="21" fillId="0" borderId="94" xfId="0" applyFont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textRotation="90" wrapText="1"/>
    </xf>
    <xf numFmtId="0" fontId="13" fillId="0" borderId="26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textRotation="90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3" fillId="0" borderId="82" xfId="0" applyFont="1" applyBorder="1" applyAlignment="1">
      <alignment horizontal="center" vertical="center" textRotation="90" wrapText="1"/>
    </xf>
    <xf numFmtId="0" fontId="3" fillId="0" borderId="79" xfId="0" applyFont="1" applyBorder="1" applyAlignment="1">
      <alignment horizontal="center" vertical="center" textRotation="90" wrapText="1"/>
    </xf>
    <xf numFmtId="0" fontId="3" fillId="0" borderId="6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" fillId="0" borderId="5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2" borderId="17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/>
    </xf>
    <xf numFmtId="0" fontId="2" fillId="0" borderId="9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92" xfId="0" applyFont="1" applyBorder="1" applyAlignment="1">
      <alignment horizontal="center" vertical="center" textRotation="90" wrapText="1"/>
    </xf>
    <xf numFmtId="0" fontId="3" fillId="0" borderId="83" xfId="0" applyFont="1" applyBorder="1" applyAlignment="1">
      <alignment horizontal="center" vertical="center" textRotation="90" wrapText="1"/>
    </xf>
    <xf numFmtId="0" fontId="3" fillId="2" borderId="72" xfId="0" applyFont="1" applyFill="1" applyBorder="1" applyAlignment="1">
      <alignment horizontal="center" vertical="center" textRotation="90" wrapText="1"/>
    </xf>
    <xf numFmtId="0" fontId="3" fillId="2" borderId="31" xfId="0" applyFont="1" applyFill="1" applyBorder="1" applyAlignment="1">
      <alignment horizontal="center" vertical="center" textRotation="90" wrapText="1"/>
    </xf>
    <xf numFmtId="0" fontId="3" fillId="2" borderId="92" xfId="0" applyFont="1" applyFill="1" applyBorder="1" applyAlignment="1">
      <alignment horizontal="center" vertical="center" textRotation="90" wrapText="1"/>
    </xf>
    <xf numFmtId="0" fontId="3" fillId="2" borderId="83" xfId="0" applyFont="1" applyFill="1" applyBorder="1" applyAlignment="1">
      <alignment horizontal="center" vertical="center" textRotation="90" wrapText="1"/>
    </xf>
    <xf numFmtId="0" fontId="15" fillId="0" borderId="34" xfId="0" applyFont="1" applyBorder="1" applyAlignment="1">
      <alignment horizontal="center" vertical="center" textRotation="90" wrapText="1"/>
    </xf>
    <xf numFmtId="0" fontId="15" fillId="0" borderId="25" xfId="0" applyFont="1" applyBorder="1" applyAlignment="1">
      <alignment horizontal="center" vertical="center" textRotation="90" wrapText="1"/>
    </xf>
    <xf numFmtId="0" fontId="15" fillId="0" borderId="26" xfId="0" applyFont="1" applyBorder="1" applyAlignment="1">
      <alignment horizontal="center" vertical="center" textRotation="90" wrapText="1"/>
    </xf>
    <xf numFmtId="0" fontId="14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</cellXfs>
  <cellStyles count="1">
    <cellStyle name="Звичайний" xfId="0" builtinId="0"/>
  </cellStyles>
  <dxfs count="3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EFF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V345"/>
  <sheetViews>
    <sheetView view="pageLayout" zoomScale="90" zoomScaleNormal="90" zoomScaleSheetLayoutView="110" zoomScalePageLayoutView="90" workbookViewId="0">
      <selection activeCell="U12" sqref="U12:U13"/>
    </sheetView>
  </sheetViews>
  <sheetFormatPr defaultColWidth="9.109375" defaultRowHeight="10.199999999999999" x14ac:dyDescent="0.25"/>
  <cols>
    <col min="1" max="1" width="3" style="77" customWidth="1"/>
    <col min="2" max="2" width="37.33203125" style="77" customWidth="1"/>
    <col min="3" max="3" width="7.77734375" style="77" customWidth="1"/>
    <col min="4" max="4" width="3.6640625" style="77" customWidth="1"/>
    <col min="5" max="5" width="4.5546875" style="77" customWidth="1"/>
    <col min="6" max="6" width="3" style="77" customWidth="1"/>
    <col min="7" max="7" width="4.21875" style="77" customWidth="1"/>
    <col min="8" max="8" width="4.44140625" style="77" customWidth="1"/>
    <col min="9" max="11" width="3.109375" style="77" customWidth="1"/>
    <col min="12" max="12" width="5" style="77" customWidth="1"/>
    <col min="13" max="14" width="4.6640625" style="77" customWidth="1"/>
    <col min="15" max="15" width="5.33203125" style="77" customWidth="1"/>
    <col min="16" max="22" width="4.6640625" style="77" customWidth="1"/>
    <col min="23" max="23" width="6" style="77" customWidth="1"/>
    <col min="24" max="25" width="4.6640625" style="77" customWidth="1"/>
    <col min="26" max="26" width="6" style="77" customWidth="1"/>
    <col min="27" max="28" width="4.6640625" style="77" customWidth="1"/>
    <col min="29" max="29" width="9.33203125" style="77" customWidth="1"/>
    <col min="30" max="30" width="8.5546875" style="77" customWidth="1"/>
    <col min="31" max="16384" width="9.109375" style="77"/>
  </cols>
  <sheetData>
    <row r="1" spans="1:204" s="64" customFormat="1" ht="18.600000000000001" customHeight="1" thickBot="1" x14ac:dyDescent="0.3">
      <c r="A1" s="275" t="s">
        <v>42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6"/>
      <c r="T1" s="255"/>
      <c r="U1" s="255"/>
      <c r="V1" s="255"/>
      <c r="W1" s="255"/>
      <c r="X1" s="255"/>
      <c r="Y1" s="255"/>
      <c r="Z1" s="255"/>
      <c r="AA1" s="255"/>
      <c r="AB1" s="252"/>
      <c r="AC1" s="252"/>
    </row>
    <row r="2" spans="1:204" s="64" customFormat="1" ht="17.25" customHeight="1" thickBot="1" x14ac:dyDescent="0.3">
      <c r="A2" s="279" t="s">
        <v>74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80"/>
      <c r="T2" s="66" t="s">
        <v>11</v>
      </c>
      <c r="U2" s="66"/>
      <c r="V2" s="66"/>
      <c r="W2" s="66"/>
      <c r="X2" s="277">
        <v>600</v>
      </c>
      <c r="Y2" s="278"/>
      <c r="Z2" s="66"/>
      <c r="AA2" s="253">
        <v>1</v>
      </c>
      <c r="AB2" s="254"/>
      <c r="AC2" s="67" t="s">
        <v>62</v>
      </c>
    </row>
    <row r="3" spans="1:204" s="64" customFormat="1" ht="22.2" customHeight="1" x14ac:dyDescent="0.3">
      <c r="B3" s="268"/>
      <c r="C3" s="268"/>
      <c r="D3" s="268"/>
      <c r="E3" s="268"/>
      <c r="F3" s="268"/>
      <c r="G3" s="268"/>
      <c r="H3" s="201"/>
      <c r="I3" s="299" t="s">
        <v>10</v>
      </c>
      <c r="J3" s="299"/>
      <c r="K3" s="301"/>
      <c r="L3" s="301"/>
      <c r="M3" s="301"/>
      <c r="N3" s="301"/>
      <c r="O3" s="301"/>
      <c r="P3" s="301"/>
      <c r="Q3" s="301"/>
      <c r="R3" s="301"/>
      <c r="S3" s="302"/>
      <c r="T3" s="221" t="s">
        <v>63</v>
      </c>
      <c r="U3" s="221"/>
      <c r="V3" s="221"/>
      <c r="W3" s="221"/>
      <c r="X3" s="221"/>
      <c r="Y3" s="221"/>
      <c r="Z3" s="221"/>
      <c r="AA3" s="221"/>
      <c r="AB3" s="221"/>
      <c r="AC3" s="221"/>
    </row>
    <row r="4" spans="1:204" s="64" customFormat="1" ht="15.9" customHeight="1" x14ac:dyDescent="0.25">
      <c r="A4" s="281" t="s">
        <v>0</v>
      </c>
      <c r="B4" s="281"/>
      <c r="C4" s="281"/>
      <c r="D4" s="281"/>
      <c r="E4" s="281"/>
      <c r="F4" s="281"/>
      <c r="G4" s="281"/>
      <c r="H4" s="68"/>
      <c r="K4" s="301"/>
      <c r="L4" s="301"/>
      <c r="M4" s="301"/>
      <c r="N4" s="301"/>
      <c r="O4" s="301"/>
      <c r="P4" s="301"/>
      <c r="Q4" s="301"/>
      <c r="R4" s="301"/>
      <c r="S4" s="302"/>
      <c r="T4" s="191" t="s">
        <v>64</v>
      </c>
      <c r="U4" s="272" t="s">
        <v>65</v>
      </c>
      <c r="V4" s="272"/>
      <c r="W4" s="272"/>
      <c r="X4" s="272"/>
      <c r="Y4" s="272"/>
      <c r="Z4" s="272"/>
      <c r="AA4" s="68"/>
      <c r="AB4" s="68"/>
      <c r="AC4" s="68"/>
    </row>
    <row r="5" spans="1:204" s="64" customFormat="1" ht="15.9" customHeight="1" x14ac:dyDescent="0.2">
      <c r="K5" s="69"/>
      <c r="L5" s="69"/>
      <c r="M5" s="70"/>
      <c r="N5" s="70"/>
      <c r="O5" s="70"/>
      <c r="P5" s="70"/>
      <c r="Q5" s="70"/>
      <c r="R5" s="70"/>
      <c r="S5" s="200"/>
      <c r="T5" s="214" t="s">
        <v>57</v>
      </c>
      <c r="U5" s="217"/>
      <c r="V5" s="217"/>
      <c r="W5" s="217"/>
      <c r="X5" s="217"/>
      <c r="Y5" s="217"/>
      <c r="Z5" s="217"/>
    </row>
    <row r="6" spans="1:204" s="64" customFormat="1" ht="18.600000000000001" customHeight="1" x14ac:dyDescent="0.3">
      <c r="A6" s="269"/>
      <c r="B6" s="269"/>
      <c r="C6" s="71"/>
      <c r="D6" s="270"/>
      <c r="E6" s="270"/>
      <c r="F6" s="270"/>
      <c r="G6" s="270"/>
      <c r="H6" s="270"/>
      <c r="I6" s="270"/>
      <c r="K6" s="72"/>
      <c r="L6" s="308"/>
      <c r="M6" s="308"/>
      <c r="N6" s="308"/>
      <c r="O6" s="70"/>
      <c r="P6" s="70"/>
      <c r="Q6" s="70"/>
      <c r="R6" s="70"/>
      <c r="S6" s="200"/>
      <c r="T6" s="215" t="s">
        <v>76</v>
      </c>
      <c r="U6" s="75"/>
      <c r="V6" s="223" t="s">
        <v>72</v>
      </c>
      <c r="W6" s="223"/>
      <c r="X6" s="223"/>
      <c r="Y6" s="223"/>
      <c r="Z6" s="223"/>
      <c r="AB6" s="73"/>
      <c r="AC6" s="73"/>
    </row>
    <row r="7" spans="1:204" s="64" customFormat="1" ht="16.2" customHeight="1" x14ac:dyDescent="0.25">
      <c r="A7" s="271" t="s">
        <v>44</v>
      </c>
      <c r="B7" s="271"/>
      <c r="C7" s="74"/>
      <c r="D7" s="271" t="s">
        <v>43</v>
      </c>
      <c r="E7" s="271"/>
      <c r="F7" s="271"/>
      <c r="G7" s="271"/>
      <c r="H7" s="271"/>
      <c r="I7" s="271"/>
      <c r="K7" s="72"/>
      <c r="L7" s="309" t="s">
        <v>47</v>
      </c>
      <c r="M7" s="309"/>
      <c r="N7" s="309"/>
      <c r="O7" s="70"/>
      <c r="P7" s="70"/>
      <c r="Q7" s="70"/>
      <c r="R7" s="70"/>
      <c r="S7" s="200"/>
      <c r="T7" s="215" t="s">
        <v>77</v>
      </c>
      <c r="U7" s="75"/>
      <c r="V7" s="224" t="s">
        <v>72</v>
      </c>
      <c r="W7" s="224"/>
      <c r="X7" s="224"/>
      <c r="Y7" s="224"/>
      <c r="Z7" s="224"/>
      <c r="AB7" s="73"/>
      <c r="AC7" s="73"/>
    </row>
    <row r="8" spans="1:204" s="64" customFormat="1" ht="12.75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K8" s="72"/>
      <c r="L8" s="149"/>
      <c r="M8" s="149"/>
      <c r="N8" s="149"/>
      <c r="O8" s="70"/>
      <c r="P8" s="70"/>
      <c r="Q8" s="70"/>
      <c r="R8" s="70"/>
      <c r="S8" s="200"/>
      <c r="T8" s="199"/>
      <c r="U8" s="75"/>
      <c r="V8" s="198"/>
      <c r="W8" s="198"/>
      <c r="X8" s="198"/>
      <c r="Y8" s="198"/>
      <c r="Z8" s="198"/>
      <c r="AB8" s="198"/>
      <c r="AC8" s="73"/>
    </row>
    <row r="9" spans="1:204" s="64" customFormat="1" ht="12.75" customHeight="1" x14ac:dyDescent="0.25">
      <c r="A9" s="74"/>
      <c r="B9" s="74"/>
      <c r="C9" s="74"/>
      <c r="D9" s="74"/>
      <c r="E9" s="74"/>
      <c r="F9" s="74"/>
      <c r="G9" s="74"/>
      <c r="H9" s="74"/>
      <c r="I9" s="74"/>
      <c r="K9" s="72"/>
      <c r="L9" s="149"/>
      <c r="M9" s="149"/>
      <c r="N9" s="149"/>
      <c r="O9" s="70"/>
      <c r="P9" s="70"/>
      <c r="Q9" s="70"/>
      <c r="R9" s="70"/>
      <c r="S9" s="200"/>
      <c r="T9" s="199"/>
      <c r="U9" s="75"/>
      <c r="V9" s="198"/>
      <c r="W9" s="198"/>
      <c r="X9" s="198"/>
      <c r="Y9" s="198"/>
      <c r="Z9" s="198"/>
      <c r="AA9" s="198"/>
      <c r="AB9" s="198"/>
      <c r="AC9" s="73"/>
    </row>
    <row r="10" spans="1:204" s="64" customFormat="1" ht="12.75" customHeight="1" thickBot="1" x14ac:dyDescent="0.3">
      <c r="O10" s="70"/>
      <c r="P10" s="70"/>
      <c r="Q10" s="70"/>
      <c r="R10" s="70"/>
      <c r="S10" s="202"/>
      <c r="AB10" s="75"/>
      <c r="AC10" s="75"/>
    </row>
    <row r="11" spans="1:204" ht="14.25" customHeight="1" thickBot="1" x14ac:dyDescent="0.3">
      <c r="A11" s="282" t="s">
        <v>1</v>
      </c>
      <c r="B11" s="285" t="s">
        <v>12</v>
      </c>
      <c r="C11" s="288" t="s">
        <v>79</v>
      </c>
      <c r="D11" s="291" t="s">
        <v>2</v>
      </c>
      <c r="E11" s="294" t="s">
        <v>56</v>
      </c>
      <c r="F11" s="259" t="s">
        <v>48</v>
      </c>
      <c r="G11" s="260"/>
      <c r="H11" s="261"/>
      <c r="I11" s="256" t="s">
        <v>3</v>
      </c>
      <c r="J11" s="257"/>
      <c r="K11" s="258"/>
      <c r="L11" s="76"/>
      <c r="M11" s="256" t="s">
        <v>4</v>
      </c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8"/>
      <c r="AD11" s="197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</row>
    <row r="12" spans="1:204" ht="17.25" customHeight="1" thickBot="1" x14ac:dyDescent="0.3">
      <c r="A12" s="283"/>
      <c r="B12" s="286"/>
      <c r="C12" s="289"/>
      <c r="D12" s="292"/>
      <c r="E12" s="295"/>
      <c r="F12" s="262"/>
      <c r="G12" s="263"/>
      <c r="H12" s="264"/>
      <c r="I12" s="288" t="s">
        <v>49</v>
      </c>
      <c r="J12" s="297" t="s">
        <v>50</v>
      </c>
      <c r="K12" s="303" t="s">
        <v>51</v>
      </c>
      <c r="L12" s="300" t="s">
        <v>52</v>
      </c>
      <c r="M12" s="307" t="s">
        <v>5</v>
      </c>
      <c r="N12" s="225" t="s">
        <v>66</v>
      </c>
      <c r="O12" s="225" t="s">
        <v>67</v>
      </c>
      <c r="P12" s="225" t="s">
        <v>71</v>
      </c>
      <c r="Q12" s="227" t="s">
        <v>13</v>
      </c>
      <c r="R12" s="305" t="s">
        <v>15</v>
      </c>
      <c r="S12" s="225" t="s">
        <v>73</v>
      </c>
      <c r="T12" s="225" t="s">
        <v>14</v>
      </c>
      <c r="U12" s="225" t="s">
        <v>53</v>
      </c>
      <c r="V12" s="225" t="s">
        <v>68</v>
      </c>
      <c r="W12" s="225" t="s">
        <v>55</v>
      </c>
      <c r="X12" s="225" t="s">
        <v>69</v>
      </c>
      <c r="Y12" s="225" t="s">
        <v>54</v>
      </c>
      <c r="Z12" s="273" t="s">
        <v>70</v>
      </c>
      <c r="AA12" s="314" t="s">
        <v>6</v>
      </c>
      <c r="AB12" s="315"/>
      <c r="AC12" s="312" t="s">
        <v>18</v>
      </c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</row>
    <row r="13" spans="1:204" ht="70.5" customHeight="1" thickBot="1" x14ac:dyDescent="0.3">
      <c r="A13" s="284"/>
      <c r="B13" s="287"/>
      <c r="C13" s="290"/>
      <c r="D13" s="293"/>
      <c r="E13" s="296"/>
      <c r="F13" s="265"/>
      <c r="G13" s="266"/>
      <c r="H13" s="267"/>
      <c r="I13" s="290"/>
      <c r="J13" s="298"/>
      <c r="K13" s="304"/>
      <c r="L13" s="230"/>
      <c r="M13" s="232"/>
      <c r="N13" s="226"/>
      <c r="O13" s="226"/>
      <c r="P13" s="226"/>
      <c r="Q13" s="228"/>
      <c r="R13" s="306"/>
      <c r="S13" s="226"/>
      <c r="T13" s="226"/>
      <c r="U13" s="226"/>
      <c r="V13" s="226"/>
      <c r="W13" s="226"/>
      <c r="X13" s="226"/>
      <c r="Y13" s="226"/>
      <c r="Z13" s="274"/>
      <c r="AA13" s="4" t="s">
        <v>16</v>
      </c>
      <c r="AB13" s="5" t="s">
        <v>17</v>
      </c>
      <c r="AC13" s="313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</row>
    <row r="14" spans="1:204" ht="14.1" customHeight="1" x14ac:dyDescent="0.25">
      <c r="A14" s="238" t="s">
        <v>20</v>
      </c>
      <c r="B14" s="218"/>
      <c r="C14" s="78"/>
      <c r="D14" s="79"/>
      <c r="E14" s="80"/>
      <c r="F14" s="243"/>
      <c r="G14" s="244"/>
      <c r="H14" s="245"/>
      <c r="I14" s="78"/>
      <c r="J14" s="79"/>
      <c r="K14" s="81"/>
      <c r="L14" s="81"/>
      <c r="M14" s="65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2"/>
      <c r="Y14" s="79"/>
      <c r="Z14" s="82"/>
      <c r="AA14" s="83" t="str">
        <f t="shared" ref="AA14:AA22" si="0">IF(L14="д",SUM(M14:Z14),"")</f>
        <v/>
      </c>
      <c r="AB14" s="84" t="str">
        <f t="shared" ref="AB14:AB22" si="1">IF(L14="з",SUM(M14:Z14),"")</f>
        <v/>
      </c>
      <c r="AC14" s="206" t="str">
        <f t="shared" ref="AC14:AC22" si="2">IF(SUM(M14:Z14)=0,"",SUM(M14:Z14))</f>
        <v/>
      </c>
      <c r="AD14" s="197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</row>
    <row r="15" spans="1:204" ht="14.1" customHeight="1" x14ac:dyDescent="0.2">
      <c r="A15" s="239"/>
      <c r="B15" s="219"/>
      <c r="C15" s="85"/>
      <c r="D15" s="86"/>
      <c r="E15" s="87"/>
      <c r="F15" s="246"/>
      <c r="G15" s="247"/>
      <c r="H15" s="248"/>
      <c r="I15" s="85"/>
      <c r="J15" s="86"/>
      <c r="K15" s="13"/>
      <c r="L15" s="13"/>
      <c r="M15" s="88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9"/>
      <c r="Y15" s="86"/>
      <c r="Z15" s="89"/>
      <c r="AA15" s="83" t="str">
        <f t="shared" si="0"/>
        <v/>
      </c>
      <c r="AB15" s="90" t="str">
        <f t="shared" si="1"/>
        <v/>
      </c>
      <c r="AC15" s="207" t="str">
        <f t="shared" si="2"/>
        <v/>
      </c>
      <c r="AD15" s="197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</row>
    <row r="16" spans="1:204" ht="14.1" customHeight="1" x14ac:dyDescent="0.2">
      <c r="A16" s="239"/>
      <c r="B16" s="219"/>
      <c r="C16" s="85"/>
      <c r="D16" s="86"/>
      <c r="E16" s="87"/>
      <c r="F16" s="246"/>
      <c r="G16" s="247"/>
      <c r="H16" s="248"/>
      <c r="I16" s="85"/>
      <c r="J16" s="86"/>
      <c r="K16" s="13"/>
      <c r="L16" s="13"/>
      <c r="M16" s="88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9"/>
      <c r="Y16" s="86"/>
      <c r="Z16" s="89"/>
      <c r="AA16" s="83" t="str">
        <f t="shared" ref="AA16:AA18" si="3">IF(L16="д",SUM(M16:Z16),"")</f>
        <v/>
      </c>
      <c r="AB16" s="90" t="str">
        <f t="shared" ref="AB16:AB18" si="4">IF(L16="з",SUM(M16:Z16),"")</f>
        <v/>
      </c>
      <c r="AC16" s="207" t="str">
        <f t="shared" ref="AC16:AC18" si="5">IF(SUM(M16:Z16)=0,"",SUM(M16:Z16))</f>
        <v/>
      </c>
      <c r="AD16" s="197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</row>
    <row r="17" spans="1:204" ht="14.1" customHeight="1" x14ac:dyDescent="0.2">
      <c r="A17" s="239"/>
      <c r="B17" s="219"/>
      <c r="C17" s="85"/>
      <c r="D17" s="86"/>
      <c r="E17" s="87"/>
      <c r="F17" s="246"/>
      <c r="G17" s="247"/>
      <c r="H17" s="248"/>
      <c r="I17" s="85"/>
      <c r="J17" s="86"/>
      <c r="K17" s="13"/>
      <c r="L17" s="13"/>
      <c r="M17" s="88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9"/>
      <c r="Y17" s="86"/>
      <c r="Z17" s="89"/>
      <c r="AA17" s="83" t="str">
        <f t="shared" si="3"/>
        <v/>
      </c>
      <c r="AB17" s="90" t="str">
        <f t="shared" si="4"/>
        <v/>
      </c>
      <c r="AC17" s="207" t="str">
        <f t="shared" si="5"/>
        <v/>
      </c>
      <c r="AD17" s="197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</row>
    <row r="18" spans="1:204" ht="14.1" customHeight="1" x14ac:dyDescent="0.2">
      <c r="A18" s="239"/>
      <c r="B18" s="219"/>
      <c r="C18" s="85"/>
      <c r="D18" s="86"/>
      <c r="E18" s="87"/>
      <c r="F18" s="233"/>
      <c r="G18" s="234"/>
      <c r="H18" s="235"/>
      <c r="I18" s="85"/>
      <c r="J18" s="86"/>
      <c r="K18" s="13"/>
      <c r="L18" s="13"/>
      <c r="M18" s="88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9"/>
      <c r="Y18" s="86"/>
      <c r="Z18" s="89"/>
      <c r="AA18" s="83" t="str">
        <f t="shared" si="3"/>
        <v/>
      </c>
      <c r="AB18" s="90" t="str">
        <f t="shared" si="4"/>
        <v/>
      </c>
      <c r="AC18" s="207" t="str">
        <f t="shared" si="5"/>
        <v/>
      </c>
      <c r="AD18" s="197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</row>
    <row r="19" spans="1:204" ht="14.1" customHeight="1" x14ac:dyDescent="0.2">
      <c r="A19" s="239"/>
      <c r="B19" s="219"/>
      <c r="C19" s="85"/>
      <c r="D19" s="86"/>
      <c r="E19" s="87"/>
      <c r="F19" s="233"/>
      <c r="G19" s="234"/>
      <c r="H19" s="235"/>
      <c r="I19" s="85"/>
      <c r="J19" s="86"/>
      <c r="K19" s="13"/>
      <c r="L19" s="13"/>
      <c r="M19" s="88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9"/>
      <c r="Y19" s="86"/>
      <c r="Z19" s="89"/>
      <c r="AA19" s="83" t="str">
        <f t="shared" si="0"/>
        <v/>
      </c>
      <c r="AB19" s="90" t="str">
        <f t="shared" si="1"/>
        <v/>
      </c>
      <c r="AC19" s="207" t="str">
        <f t="shared" si="2"/>
        <v/>
      </c>
      <c r="AD19" s="197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</row>
    <row r="20" spans="1:204" ht="14.1" customHeight="1" x14ac:dyDescent="0.2">
      <c r="A20" s="239"/>
      <c r="B20" s="219"/>
      <c r="C20" s="85"/>
      <c r="D20" s="86"/>
      <c r="E20" s="87"/>
      <c r="F20" s="233"/>
      <c r="G20" s="234"/>
      <c r="H20" s="235"/>
      <c r="I20" s="85"/>
      <c r="J20" s="86"/>
      <c r="K20" s="13"/>
      <c r="L20" s="13"/>
      <c r="M20" s="88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9"/>
      <c r="Y20" s="86"/>
      <c r="Z20" s="89"/>
      <c r="AA20" s="83" t="str">
        <f t="shared" si="0"/>
        <v/>
      </c>
      <c r="AB20" s="90" t="str">
        <f t="shared" si="1"/>
        <v/>
      </c>
      <c r="AC20" s="207" t="str">
        <f t="shared" si="2"/>
        <v/>
      </c>
      <c r="AD20" s="197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</row>
    <row r="21" spans="1:204" ht="14.1" customHeight="1" x14ac:dyDescent="0.2">
      <c r="A21" s="239"/>
      <c r="B21" s="219"/>
      <c r="C21" s="85"/>
      <c r="D21" s="86"/>
      <c r="E21" s="87"/>
      <c r="F21" s="233"/>
      <c r="G21" s="234"/>
      <c r="H21" s="235"/>
      <c r="I21" s="85"/>
      <c r="J21" s="86"/>
      <c r="K21" s="13"/>
      <c r="L21" s="13"/>
      <c r="M21" s="88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9"/>
      <c r="Y21" s="86"/>
      <c r="Z21" s="89"/>
      <c r="AA21" s="83" t="str">
        <f t="shared" si="0"/>
        <v/>
      </c>
      <c r="AB21" s="90" t="str">
        <f t="shared" si="1"/>
        <v/>
      </c>
      <c r="AC21" s="207" t="str">
        <f t="shared" si="2"/>
        <v/>
      </c>
      <c r="AD21" s="197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</row>
    <row r="22" spans="1:204" ht="14.1" customHeight="1" thickBot="1" x14ac:dyDescent="0.3">
      <c r="A22" s="240"/>
      <c r="B22" s="220"/>
      <c r="C22" s="91"/>
      <c r="D22" s="92"/>
      <c r="E22" s="91"/>
      <c r="F22" s="249"/>
      <c r="G22" s="250"/>
      <c r="H22" s="251"/>
      <c r="I22" s="93"/>
      <c r="J22" s="94"/>
      <c r="K22" s="95"/>
      <c r="L22" s="96"/>
      <c r="M22" s="97"/>
      <c r="N22" s="98"/>
      <c r="O22" s="98"/>
      <c r="P22" s="98"/>
      <c r="Q22" s="99"/>
      <c r="R22" s="100"/>
      <c r="S22" s="100"/>
      <c r="T22" s="101"/>
      <c r="U22" s="97"/>
      <c r="V22" s="98"/>
      <c r="W22" s="98"/>
      <c r="X22" s="99"/>
      <c r="Y22" s="98"/>
      <c r="Z22" s="99"/>
      <c r="AA22" s="83" t="str">
        <f t="shared" si="0"/>
        <v/>
      </c>
      <c r="AB22" s="90" t="str">
        <f t="shared" si="1"/>
        <v/>
      </c>
      <c r="AC22" s="208" t="str">
        <f t="shared" si="2"/>
        <v/>
      </c>
      <c r="AD22" s="197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</row>
    <row r="23" spans="1:204" ht="13.8" thickBot="1" x14ac:dyDescent="0.3">
      <c r="A23" s="241" t="s">
        <v>7</v>
      </c>
      <c r="B23" s="242"/>
      <c r="C23" s="102"/>
      <c r="D23" s="102"/>
      <c r="E23" s="102"/>
      <c r="F23" s="102"/>
      <c r="G23" s="102"/>
      <c r="H23" s="103"/>
      <c r="I23" s="102"/>
      <c r="J23" s="102"/>
      <c r="K23" s="102"/>
      <c r="L23" s="104"/>
      <c r="M23" s="105" t="str">
        <f t="shared" ref="M23:AC23" si="6">IF(SUM(M14:M22)=0,"",SUM(M14:M22))</f>
        <v/>
      </c>
      <c r="N23" s="106" t="str">
        <f t="shared" si="6"/>
        <v/>
      </c>
      <c r="O23" s="106" t="str">
        <f t="shared" si="6"/>
        <v/>
      </c>
      <c r="P23" s="106" t="str">
        <f t="shared" si="6"/>
        <v/>
      </c>
      <c r="Q23" s="106" t="str">
        <f t="shared" si="6"/>
        <v/>
      </c>
      <c r="R23" s="106" t="str">
        <f t="shared" si="6"/>
        <v/>
      </c>
      <c r="S23" s="106" t="str">
        <f t="shared" si="6"/>
        <v/>
      </c>
      <c r="T23" s="106" t="str">
        <f t="shared" si="6"/>
        <v/>
      </c>
      <c r="U23" s="106" t="str">
        <f t="shared" si="6"/>
        <v/>
      </c>
      <c r="V23" s="106" t="str">
        <f t="shared" si="6"/>
        <v/>
      </c>
      <c r="W23" s="106" t="str">
        <f t="shared" si="6"/>
        <v/>
      </c>
      <c r="X23" s="107" t="str">
        <f t="shared" si="6"/>
        <v/>
      </c>
      <c r="Y23" s="108" t="str">
        <f t="shared" si="6"/>
        <v/>
      </c>
      <c r="Z23" s="109" t="str">
        <f t="shared" si="6"/>
        <v/>
      </c>
      <c r="AA23" s="110" t="str">
        <f t="shared" si="6"/>
        <v/>
      </c>
      <c r="AB23" s="111" t="str">
        <f t="shared" si="6"/>
        <v/>
      </c>
      <c r="AC23" s="209" t="str">
        <f t="shared" si="6"/>
        <v/>
      </c>
      <c r="AD23" s="197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</row>
    <row r="24" spans="1:204" ht="13.8" hidden="1" thickBot="1" x14ac:dyDescent="0.3">
      <c r="A24" s="112"/>
      <c r="B24" s="113"/>
      <c r="C24" s="114"/>
      <c r="D24" s="115"/>
      <c r="E24" s="115"/>
      <c r="F24" s="115"/>
      <c r="G24" s="115"/>
      <c r="H24" s="116"/>
      <c r="I24" s="117"/>
      <c r="J24" s="118"/>
      <c r="K24" s="119"/>
      <c r="L24" s="229" t="s">
        <v>52</v>
      </c>
      <c r="M24" s="231" t="s">
        <v>5</v>
      </c>
      <c r="N24" s="225" t="s">
        <v>66</v>
      </c>
      <c r="O24" s="225" t="s">
        <v>67</v>
      </c>
      <c r="P24" s="225" t="s">
        <v>71</v>
      </c>
      <c r="Q24" s="227" t="s">
        <v>13</v>
      </c>
      <c r="R24" s="305" t="s">
        <v>15</v>
      </c>
      <c r="S24" s="225" t="s">
        <v>73</v>
      </c>
      <c r="T24" s="225" t="s">
        <v>14</v>
      </c>
      <c r="U24" s="225" t="s">
        <v>53</v>
      </c>
      <c r="V24" s="225" t="s">
        <v>68</v>
      </c>
      <c r="W24" s="225" t="s">
        <v>55</v>
      </c>
      <c r="X24" s="225" t="s">
        <v>69</v>
      </c>
      <c r="Y24" s="225" t="s">
        <v>54</v>
      </c>
      <c r="Z24" s="273" t="s">
        <v>70</v>
      </c>
      <c r="AA24" s="120"/>
      <c r="AB24" s="121"/>
      <c r="AC24" s="210"/>
      <c r="AD24" s="197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</row>
    <row r="25" spans="1:204" ht="13.8" hidden="1" thickBot="1" x14ac:dyDescent="0.3">
      <c r="A25" s="112"/>
      <c r="B25" s="113"/>
      <c r="C25" s="114"/>
      <c r="D25" s="115"/>
      <c r="E25" s="115"/>
      <c r="F25" s="115"/>
      <c r="G25" s="115"/>
      <c r="H25" s="116"/>
      <c r="I25" s="117"/>
      <c r="J25" s="118"/>
      <c r="K25" s="119"/>
      <c r="L25" s="230"/>
      <c r="M25" s="232"/>
      <c r="N25" s="226"/>
      <c r="O25" s="226"/>
      <c r="P25" s="226"/>
      <c r="Q25" s="228"/>
      <c r="R25" s="306"/>
      <c r="S25" s="226"/>
      <c r="T25" s="226"/>
      <c r="U25" s="226"/>
      <c r="V25" s="226"/>
      <c r="W25" s="226"/>
      <c r="X25" s="226"/>
      <c r="Y25" s="226"/>
      <c r="Z25" s="274"/>
      <c r="AA25" s="120"/>
      <c r="AB25" s="121"/>
      <c r="AC25" s="210"/>
      <c r="AD25" s="197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</row>
    <row r="26" spans="1:204" ht="14.1" customHeight="1" x14ac:dyDescent="0.25">
      <c r="A26" s="236" t="s">
        <v>8</v>
      </c>
      <c r="B26" s="122"/>
      <c r="C26" s="85"/>
      <c r="D26" s="86"/>
      <c r="E26" s="87"/>
      <c r="F26" s="233"/>
      <c r="G26" s="234"/>
      <c r="H26" s="235"/>
      <c r="I26" s="123"/>
      <c r="J26" s="125"/>
      <c r="K26" s="126"/>
      <c r="L26" s="126"/>
      <c r="M26" s="127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8"/>
      <c r="Y26" s="124"/>
      <c r="Z26" s="128"/>
      <c r="AA26" s="129" t="str">
        <f>IF(L26="д",SUM(M26:Z26),"")</f>
        <v/>
      </c>
      <c r="AB26" s="130" t="str">
        <f>IF(L26="з",SUM(M26:Z26),"")</f>
        <v/>
      </c>
      <c r="AC26" s="211" t="str">
        <f t="shared" ref="AC26" si="7">IF(SUM(M26:Z26)=0,"",SUM(M26:Z26))</f>
        <v/>
      </c>
      <c r="AD26" s="197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</row>
    <row r="27" spans="1:204" ht="14.1" customHeight="1" x14ac:dyDescent="0.25">
      <c r="A27" s="237"/>
      <c r="B27" s="131"/>
      <c r="C27" s="85"/>
      <c r="D27" s="86"/>
      <c r="E27" s="87"/>
      <c r="F27" s="233"/>
      <c r="G27" s="234"/>
      <c r="H27" s="235"/>
      <c r="I27" s="132"/>
      <c r="J27" s="124"/>
      <c r="K27" s="133"/>
      <c r="L27" s="134"/>
      <c r="M27" s="127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8"/>
      <c r="Y27" s="124"/>
      <c r="Z27" s="128"/>
      <c r="AA27" s="129" t="str">
        <f t="shared" ref="AA27:AA34" si="8">IF(L27="д",SUM(M27:Z27),"")</f>
        <v/>
      </c>
      <c r="AB27" s="130" t="str">
        <f t="shared" ref="AB27:AB34" si="9">IF(L27="з",SUM(M27:Z27),"")</f>
        <v/>
      </c>
      <c r="AC27" s="211" t="str">
        <f t="shared" ref="AC27:AC34" si="10">IF(SUM(M27:Z27)=0,"",SUM(M27:Z27))</f>
        <v/>
      </c>
      <c r="AD27" s="197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</row>
    <row r="28" spans="1:204" ht="14.1" customHeight="1" x14ac:dyDescent="0.25">
      <c r="A28" s="237"/>
      <c r="B28" s="131"/>
      <c r="C28" s="85"/>
      <c r="D28" s="86"/>
      <c r="E28" s="87"/>
      <c r="F28" s="233"/>
      <c r="G28" s="234"/>
      <c r="H28" s="235"/>
      <c r="I28" s="132"/>
      <c r="J28" s="124"/>
      <c r="K28" s="133"/>
      <c r="L28" s="134"/>
      <c r="M28" s="127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8"/>
      <c r="Y28" s="124"/>
      <c r="Z28" s="128"/>
      <c r="AA28" s="129" t="str">
        <f t="shared" si="8"/>
        <v/>
      </c>
      <c r="AB28" s="130" t="str">
        <f t="shared" si="9"/>
        <v/>
      </c>
      <c r="AC28" s="211" t="str">
        <f t="shared" si="10"/>
        <v/>
      </c>
      <c r="AD28" s="197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</row>
    <row r="29" spans="1:204" ht="14.1" customHeight="1" x14ac:dyDescent="0.25">
      <c r="A29" s="237"/>
      <c r="B29" s="131"/>
      <c r="C29" s="85"/>
      <c r="D29" s="86"/>
      <c r="E29" s="87"/>
      <c r="F29" s="233"/>
      <c r="G29" s="234"/>
      <c r="H29" s="235"/>
      <c r="I29" s="132"/>
      <c r="J29" s="124"/>
      <c r="K29" s="133"/>
      <c r="L29" s="134"/>
      <c r="M29" s="127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8"/>
      <c r="Y29" s="124"/>
      <c r="Z29" s="128"/>
      <c r="AA29" s="129" t="str">
        <f t="shared" si="8"/>
        <v/>
      </c>
      <c r="AB29" s="130" t="str">
        <f t="shared" si="9"/>
        <v/>
      </c>
      <c r="AC29" s="211" t="str">
        <f t="shared" si="10"/>
        <v/>
      </c>
      <c r="AD29" s="197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</row>
    <row r="30" spans="1:204" ht="14.1" customHeight="1" x14ac:dyDescent="0.25">
      <c r="A30" s="237"/>
      <c r="B30" s="131"/>
      <c r="C30" s="85"/>
      <c r="D30" s="86"/>
      <c r="E30" s="87"/>
      <c r="F30" s="233"/>
      <c r="G30" s="234"/>
      <c r="H30" s="235"/>
      <c r="I30" s="132"/>
      <c r="J30" s="124"/>
      <c r="K30" s="133"/>
      <c r="L30" s="134"/>
      <c r="M30" s="127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8"/>
      <c r="Y30" s="124"/>
      <c r="Z30" s="128"/>
      <c r="AA30" s="129" t="str">
        <f t="shared" si="8"/>
        <v/>
      </c>
      <c r="AB30" s="130" t="str">
        <f t="shared" si="9"/>
        <v/>
      </c>
      <c r="AC30" s="211" t="str">
        <f t="shared" si="10"/>
        <v/>
      </c>
      <c r="AD30" s="197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</row>
    <row r="31" spans="1:204" ht="14.1" customHeight="1" x14ac:dyDescent="0.25">
      <c r="A31" s="237"/>
      <c r="B31" s="131"/>
      <c r="C31" s="85"/>
      <c r="D31" s="86"/>
      <c r="E31" s="87"/>
      <c r="F31" s="233"/>
      <c r="G31" s="234"/>
      <c r="H31" s="235"/>
      <c r="I31" s="132"/>
      <c r="J31" s="124"/>
      <c r="K31" s="133"/>
      <c r="L31" s="134"/>
      <c r="M31" s="127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8"/>
      <c r="Y31" s="124"/>
      <c r="Z31" s="128"/>
      <c r="AA31" s="129" t="str">
        <f t="shared" si="8"/>
        <v/>
      </c>
      <c r="AB31" s="130" t="str">
        <f t="shared" si="9"/>
        <v/>
      </c>
      <c r="AC31" s="211" t="str">
        <f t="shared" si="10"/>
        <v/>
      </c>
      <c r="AD31" s="197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</row>
    <row r="32" spans="1:204" ht="14.1" customHeight="1" x14ac:dyDescent="0.25">
      <c r="A32" s="237"/>
      <c r="B32" s="131"/>
      <c r="C32" s="85"/>
      <c r="D32" s="86"/>
      <c r="E32" s="87"/>
      <c r="F32" s="233"/>
      <c r="G32" s="234"/>
      <c r="H32" s="235"/>
      <c r="I32" s="132"/>
      <c r="J32" s="124"/>
      <c r="K32" s="133"/>
      <c r="L32" s="133"/>
      <c r="M32" s="127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8"/>
      <c r="Y32" s="124"/>
      <c r="Z32" s="128"/>
      <c r="AA32" s="129" t="str">
        <f t="shared" si="8"/>
        <v/>
      </c>
      <c r="AB32" s="130" t="str">
        <f t="shared" si="9"/>
        <v/>
      </c>
      <c r="AC32" s="211" t="str">
        <f t="shared" si="10"/>
        <v/>
      </c>
      <c r="AD32" s="197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</row>
    <row r="33" spans="1:204" ht="14.1" customHeight="1" x14ac:dyDescent="0.25">
      <c r="A33" s="237"/>
      <c r="B33" s="131"/>
      <c r="C33" s="85"/>
      <c r="D33" s="86"/>
      <c r="E33" s="87"/>
      <c r="F33" s="233"/>
      <c r="G33" s="234"/>
      <c r="H33" s="235"/>
      <c r="I33" s="132"/>
      <c r="J33" s="124"/>
      <c r="K33" s="133"/>
      <c r="L33" s="133"/>
      <c r="M33" s="127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8"/>
      <c r="Y33" s="124"/>
      <c r="Z33" s="128"/>
      <c r="AA33" s="129" t="str">
        <f t="shared" si="8"/>
        <v/>
      </c>
      <c r="AB33" s="130" t="str">
        <f t="shared" si="9"/>
        <v/>
      </c>
      <c r="AC33" s="211" t="str">
        <f t="shared" si="10"/>
        <v/>
      </c>
      <c r="AD33" s="197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</row>
    <row r="34" spans="1:204" ht="14.1" customHeight="1" thickBot="1" x14ac:dyDescent="0.3">
      <c r="A34" s="237"/>
      <c r="B34" s="131"/>
      <c r="C34" s="85"/>
      <c r="D34" s="86"/>
      <c r="E34" s="87"/>
      <c r="F34" s="233"/>
      <c r="G34" s="234"/>
      <c r="H34" s="235"/>
      <c r="I34" s="132"/>
      <c r="J34" s="124"/>
      <c r="K34" s="133"/>
      <c r="L34" s="133"/>
      <c r="M34" s="127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8"/>
      <c r="Y34" s="124"/>
      <c r="Z34" s="128"/>
      <c r="AA34" s="129" t="str">
        <f t="shared" si="8"/>
        <v/>
      </c>
      <c r="AB34" s="130" t="str">
        <f t="shared" si="9"/>
        <v/>
      </c>
      <c r="AC34" s="211" t="str">
        <f t="shared" si="10"/>
        <v/>
      </c>
      <c r="AD34" s="197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</row>
    <row r="35" spans="1:204" ht="13.8" thickBot="1" x14ac:dyDescent="0.3">
      <c r="A35" s="241" t="s">
        <v>9</v>
      </c>
      <c r="B35" s="242"/>
      <c r="C35" s="135"/>
      <c r="D35" s="135"/>
      <c r="E35" s="135"/>
      <c r="F35" s="135"/>
      <c r="G35" s="135"/>
      <c r="H35" s="135"/>
      <c r="I35" s="135"/>
      <c r="J35" s="135"/>
      <c r="K35" s="135"/>
      <c r="L35" s="136"/>
      <c r="M35" s="137" t="str">
        <f t="shared" ref="M35:AC35" si="11">IF(SUM(M26:M34)=0,"",SUM(M26:M34))</f>
        <v/>
      </c>
      <c r="N35" s="138" t="str">
        <f t="shared" si="11"/>
        <v/>
      </c>
      <c r="O35" s="138" t="str">
        <f t="shared" si="11"/>
        <v/>
      </c>
      <c r="P35" s="138" t="str">
        <f t="shared" si="11"/>
        <v/>
      </c>
      <c r="Q35" s="138" t="str">
        <f t="shared" si="11"/>
        <v/>
      </c>
      <c r="R35" s="138" t="str">
        <f t="shared" si="11"/>
        <v/>
      </c>
      <c r="S35" s="138" t="str">
        <f t="shared" si="11"/>
        <v/>
      </c>
      <c r="T35" s="138" t="str">
        <f t="shared" si="11"/>
        <v/>
      </c>
      <c r="U35" s="138" t="str">
        <f t="shared" si="11"/>
        <v/>
      </c>
      <c r="V35" s="138" t="str">
        <f t="shared" si="11"/>
        <v/>
      </c>
      <c r="W35" s="138" t="str">
        <f t="shared" si="11"/>
        <v/>
      </c>
      <c r="X35" s="139" t="str">
        <f t="shared" si="11"/>
        <v/>
      </c>
      <c r="Y35" s="108" t="str">
        <f t="shared" si="11"/>
        <v/>
      </c>
      <c r="Z35" s="139" t="str">
        <f t="shared" si="11"/>
        <v/>
      </c>
      <c r="AA35" s="140" t="str">
        <f t="shared" si="11"/>
        <v/>
      </c>
      <c r="AB35" s="141" t="str">
        <f t="shared" si="11"/>
        <v/>
      </c>
      <c r="AC35" s="212" t="str">
        <f t="shared" si="11"/>
        <v/>
      </c>
      <c r="AD35" s="197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</row>
    <row r="36" spans="1:204" ht="13.8" thickBot="1" x14ac:dyDescent="0.3">
      <c r="A36" s="310" t="s">
        <v>19</v>
      </c>
      <c r="B36" s="31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3" t="str">
        <f t="shared" ref="M36:AC36" si="12">IF(SUM(M23,M35)=0,"",SUM(M23,M35))</f>
        <v/>
      </c>
      <c r="N36" s="144" t="str">
        <f t="shared" si="12"/>
        <v/>
      </c>
      <c r="O36" s="144" t="str">
        <f t="shared" si="12"/>
        <v/>
      </c>
      <c r="P36" s="144" t="str">
        <f t="shared" si="12"/>
        <v/>
      </c>
      <c r="Q36" s="144" t="str">
        <f t="shared" si="12"/>
        <v/>
      </c>
      <c r="R36" s="144" t="str">
        <f t="shared" si="12"/>
        <v/>
      </c>
      <c r="S36" s="144" t="str">
        <f t="shared" si="12"/>
        <v/>
      </c>
      <c r="T36" s="144" t="str">
        <f t="shared" si="12"/>
        <v/>
      </c>
      <c r="U36" s="144" t="str">
        <f t="shared" si="12"/>
        <v/>
      </c>
      <c r="V36" s="144" t="str">
        <f t="shared" si="12"/>
        <v/>
      </c>
      <c r="W36" s="144" t="str">
        <f t="shared" si="12"/>
        <v/>
      </c>
      <c r="X36" s="145" t="str">
        <f t="shared" si="12"/>
        <v/>
      </c>
      <c r="Y36" s="144" t="str">
        <f t="shared" si="12"/>
        <v/>
      </c>
      <c r="Z36" s="145" t="str">
        <f t="shared" si="12"/>
        <v/>
      </c>
      <c r="AA36" s="146" t="str">
        <f t="shared" si="12"/>
        <v/>
      </c>
      <c r="AB36" s="147" t="str">
        <f t="shared" si="12"/>
        <v/>
      </c>
      <c r="AC36" s="213" t="str">
        <f t="shared" si="12"/>
        <v/>
      </c>
      <c r="AD36" s="197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</row>
    <row r="37" spans="1:204" s="148" customFormat="1" x14ac:dyDescent="0.25">
      <c r="A37" s="64"/>
      <c r="B37" s="64"/>
      <c r="C37" s="64"/>
      <c r="D37" s="64"/>
      <c r="E37" s="64"/>
      <c r="F37" s="203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</row>
    <row r="38" spans="1:204" ht="18.600000000000001" customHeight="1" x14ac:dyDescent="0.25">
      <c r="A38" s="64"/>
      <c r="B38" s="221" t="s">
        <v>80</v>
      </c>
      <c r="C38" s="221"/>
      <c r="D38" s="215"/>
      <c r="E38" s="64"/>
      <c r="F38" s="214" t="s">
        <v>75</v>
      </c>
      <c r="G38" s="64"/>
      <c r="H38" s="64"/>
      <c r="I38" s="222" t="s">
        <v>72</v>
      </c>
      <c r="J38" s="222"/>
      <c r="K38" s="222"/>
      <c r="L38" s="222"/>
      <c r="M38" s="222"/>
      <c r="N38" s="222"/>
      <c r="O38" s="222"/>
      <c r="P38" s="216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</row>
    <row r="39" spans="1:204" x14ac:dyDescent="0.25">
      <c r="A39" s="64"/>
      <c r="B39" s="67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</row>
    <row r="40" spans="1:204" x14ac:dyDescent="0.25">
      <c r="A40" s="64"/>
      <c r="B40" s="67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</row>
    <row r="41" spans="1:204" x14ac:dyDescent="0.25">
      <c r="A41" s="64"/>
      <c r="B41" s="67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</row>
    <row r="42" spans="1:204" x14ac:dyDescent="0.25">
      <c r="A42" s="64"/>
      <c r="B42" s="67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</row>
    <row r="43" spans="1:204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</row>
    <row r="44" spans="1:204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</row>
    <row r="45" spans="1:204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</row>
    <row r="46" spans="1:204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</row>
    <row r="47" spans="1:204" s="64" customFormat="1" x14ac:dyDescent="0.25"/>
    <row r="48" spans="1:204" s="64" customFormat="1" x14ac:dyDescent="0.25"/>
    <row r="49" s="64" customFormat="1" x14ac:dyDescent="0.25"/>
    <row r="50" s="64" customFormat="1" x14ac:dyDescent="0.25"/>
    <row r="51" s="64" customFormat="1" x14ac:dyDescent="0.25"/>
    <row r="52" s="64" customFormat="1" x14ac:dyDescent="0.25"/>
    <row r="53" s="64" customFormat="1" x14ac:dyDescent="0.25"/>
    <row r="54" s="64" customFormat="1" x14ac:dyDescent="0.25"/>
    <row r="55" s="64" customFormat="1" x14ac:dyDescent="0.25"/>
    <row r="56" s="64" customFormat="1" x14ac:dyDescent="0.25"/>
    <row r="57" s="64" customFormat="1" x14ac:dyDescent="0.25"/>
    <row r="58" s="64" customFormat="1" x14ac:dyDescent="0.25"/>
    <row r="59" s="64" customFormat="1" x14ac:dyDescent="0.25"/>
    <row r="60" s="64" customFormat="1" x14ac:dyDescent="0.25"/>
    <row r="61" s="64" customFormat="1" x14ac:dyDescent="0.25"/>
    <row r="62" s="64" customFormat="1" x14ac:dyDescent="0.25"/>
    <row r="63" s="64" customFormat="1" x14ac:dyDescent="0.25"/>
    <row r="6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  <row r="120" s="64" customFormat="1" x14ac:dyDescent="0.25"/>
    <row r="121" s="64" customFormat="1" x14ac:dyDescent="0.25"/>
    <row r="122" s="64" customFormat="1" x14ac:dyDescent="0.25"/>
    <row r="123" s="64" customFormat="1" x14ac:dyDescent="0.25"/>
    <row r="124" s="64" customFormat="1" x14ac:dyDescent="0.25"/>
    <row r="125" s="64" customFormat="1" x14ac:dyDescent="0.25"/>
    <row r="126" s="64" customFormat="1" x14ac:dyDescent="0.25"/>
    <row r="127" s="64" customFormat="1" x14ac:dyDescent="0.25"/>
    <row r="128" s="64" customFormat="1" x14ac:dyDescent="0.25"/>
    <row r="129" s="64" customFormat="1" x14ac:dyDescent="0.25"/>
    <row r="130" s="64" customFormat="1" x14ac:dyDescent="0.25"/>
    <row r="131" s="64" customFormat="1" x14ac:dyDescent="0.25"/>
    <row r="132" s="64" customFormat="1" x14ac:dyDescent="0.25"/>
    <row r="133" s="64" customFormat="1" x14ac:dyDescent="0.25"/>
    <row r="134" s="64" customFormat="1" x14ac:dyDescent="0.25"/>
    <row r="135" s="64" customFormat="1" x14ac:dyDescent="0.25"/>
    <row r="136" s="64" customFormat="1" x14ac:dyDescent="0.25"/>
    <row r="137" s="64" customFormat="1" x14ac:dyDescent="0.25"/>
    <row r="138" s="64" customFormat="1" x14ac:dyDescent="0.25"/>
    <row r="139" s="64" customFormat="1" x14ac:dyDescent="0.25"/>
    <row r="140" s="64" customFormat="1" x14ac:dyDescent="0.25"/>
    <row r="141" s="64" customFormat="1" x14ac:dyDescent="0.25"/>
    <row r="142" s="64" customFormat="1" x14ac:dyDescent="0.25"/>
    <row r="143" s="64" customFormat="1" x14ac:dyDescent="0.25"/>
    <row r="144" s="64" customFormat="1" x14ac:dyDescent="0.25"/>
    <row r="145" s="64" customFormat="1" x14ac:dyDescent="0.25"/>
    <row r="146" s="64" customFormat="1" x14ac:dyDescent="0.25"/>
    <row r="147" s="64" customFormat="1" x14ac:dyDescent="0.25"/>
    <row r="148" s="64" customFormat="1" x14ac:dyDescent="0.25"/>
    <row r="149" s="64" customFormat="1" x14ac:dyDescent="0.25"/>
    <row r="150" s="64" customFormat="1" x14ac:dyDescent="0.25"/>
    <row r="151" s="64" customFormat="1" x14ac:dyDescent="0.25"/>
    <row r="152" s="64" customFormat="1" x14ac:dyDescent="0.25"/>
    <row r="153" s="64" customFormat="1" x14ac:dyDescent="0.25"/>
    <row r="154" s="64" customFormat="1" x14ac:dyDescent="0.25"/>
    <row r="155" s="64" customFormat="1" x14ac:dyDescent="0.25"/>
    <row r="156" s="64" customFormat="1" x14ac:dyDescent="0.25"/>
    <row r="157" s="64" customFormat="1" x14ac:dyDescent="0.25"/>
    <row r="158" s="64" customFormat="1" x14ac:dyDescent="0.25"/>
    <row r="159" s="64" customFormat="1" x14ac:dyDescent="0.25"/>
    <row r="160" s="64" customFormat="1" x14ac:dyDescent="0.25"/>
    <row r="161" s="64" customFormat="1" x14ac:dyDescent="0.25"/>
    <row r="162" s="64" customFormat="1" x14ac:dyDescent="0.25"/>
    <row r="163" s="64" customFormat="1" x14ac:dyDescent="0.25"/>
    <row r="164" s="64" customFormat="1" x14ac:dyDescent="0.25"/>
    <row r="165" s="64" customFormat="1" x14ac:dyDescent="0.25"/>
    <row r="166" s="64" customFormat="1" x14ac:dyDescent="0.25"/>
    <row r="167" s="64" customFormat="1" x14ac:dyDescent="0.25"/>
    <row r="168" s="64" customFormat="1" x14ac:dyDescent="0.25"/>
    <row r="169" s="64" customFormat="1" x14ac:dyDescent="0.25"/>
    <row r="170" s="64" customFormat="1" x14ac:dyDescent="0.25"/>
    <row r="171" s="64" customFormat="1" x14ac:dyDescent="0.25"/>
    <row r="172" s="64" customFormat="1" x14ac:dyDescent="0.25"/>
    <row r="173" s="64" customFormat="1" x14ac:dyDescent="0.25"/>
    <row r="174" s="64" customFormat="1" x14ac:dyDescent="0.25"/>
    <row r="175" s="64" customFormat="1" x14ac:dyDescent="0.25"/>
    <row r="176" s="64" customFormat="1" x14ac:dyDescent="0.25"/>
    <row r="177" s="64" customFormat="1" x14ac:dyDescent="0.25"/>
    <row r="178" s="64" customFormat="1" x14ac:dyDescent="0.25"/>
    <row r="179" s="64" customFormat="1" x14ac:dyDescent="0.25"/>
    <row r="180" s="64" customFormat="1" x14ac:dyDescent="0.25"/>
    <row r="181" s="64" customFormat="1" x14ac:dyDescent="0.25"/>
    <row r="182" s="64" customFormat="1" x14ac:dyDescent="0.25"/>
    <row r="183" s="64" customFormat="1" x14ac:dyDescent="0.25"/>
    <row r="184" s="64" customFormat="1" x14ac:dyDescent="0.25"/>
    <row r="185" s="64" customFormat="1" x14ac:dyDescent="0.25"/>
    <row r="186" s="64" customFormat="1" x14ac:dyDescent="0.25"/>
    <row r="187" s="64" customFormat="1" x14ac:dyDescent="0.25"/>
    <row r="188" s="64" customFormat="1" x14ac:dyDescent="0.25"/>
    <row r="189" s="64" customFormat="1" x14ac:dyDescent="0.25"/>
    <row r="190" s="64" customFormat="1" x14ac:dyDescent="0.25"/>
    <row r="191" s="64" customFormat="1" x14ac:dyDescent="0.25"/>
    <row r="192" s="64" customFormat="1" x14ac:dyDescent="0.25"/>
    <row r="193" s="64" customFormat="1" x14ac:dyDescent="0.25"/>
    <row r="194" s="64" customFormat="1" x14ac:dyDescent="0.25"/>
    <row r="195" s="64" customFormat="1" x14ac:dyDescent="0.25"/>
    <row r="196" s="64" customFormat="1" x14ac:dyDescent="0.25"/>
    <row r="197" s="64" customFormat="1" x14ac:dyDescent="0.25"/>
    <row r="198" s="64" customFormat="1" x14ac:dyDescent="0.25"/>
    <row r="199" s="64" customFormat="1" x14ac:dyDescent="0.25"/>
    <row r="200" s="64" customFormat="1" x14ac:dyDescent="0.25"/>
    <row r="201" s="64" customFormat="1" x14ac:dyDescent="0.25"/>
    <row r="202" s="64" customFormat="1" x14ac:dyDescent="0.25"/>
    <row r="203" s="64" customFormat="1" x14ac:dyDescent="0.25"/>
    <row r="204" s="64" customFormat="1" x14ac:dyDescent="0.25"/>
    <row r="205" s="64" customFormat="1" x14ac:dyDescent="0.25"/>
    <row r="206" s="64" customFormat="1" x14ac:dyDescent="0.25"/>
    <row r="207" s="64" customFormat="1" x14ac:dyDescent="0.25"/>
    <row r="208" s="64" customFormat="1" x14ac:dyDescent="0.25"/>
    <row r="209" s="64" customFormat="1" x14ac:dyDescent="0.25"/>
    <row r="210" s="64" customFormat="1" x14ac:dyDescent="0.25"/>
    <row r="211" s="64" customFormat="1" x14ac:dyDescent="0.25"/>
    <row r="212" s="64" customFormat="1" x14ac:dyDescent="0.25"/>
    <row r="213" s="64" customFormat="1" x14ac:dyDescent="0.25"/>
    <row r="214" s="64" customFormat="1" x14ac:dyDescent="0.25"/>
    <row r="215" s="64" customFormat="1" x14ac:dyDescent="0.25"/>
    <row r="216" s="64" customFormat="1" x14ac:dyDescent="0.25"/>
    <row r="217" s="64" customFormat="1" x14ac:dyDescent="0.25"/>
    <row r="218" s="64" customFormat="1" x14ac:dyDescent="0.25"/>
    <row r="219" s="64" customFormat="1" x14ac:dyDescent="0.25"/>
    <row r="220" s="64" customFormat="1" x14ac:dyDescent="0.25"/>
    <row r="221" s="64" customFormat="1" x14ac:dyDescent="0.25"/>
    <row r="222" s="64" customFormat="1" x14ac:dyDescent="0.25"/>
    <row r="223" s="64" customFormat="1" x14ac:dyDescent="0.25"/>
    <row r="224" s="64" customFormat="1" x14ac:dyDescent="0.25"/>
    <row r="225" s="64" customFormat="1" x14ac:dyDescent="0.25"/>
    <row r="226" s="64" customFormat="1" x14ac:dyDescent="0.25"/>
    <row r="227" s="64" customFormat="1" x14ac:dyDescent="0.25"/>
    <row r="228" s="64" customFormat="1" x14ac:dyDescent="0.25"/>
    <row r="229" s="64" customFormat="1" x14ac:dyDescent="0.25"/>
    <row r="230" s="64" customFormat="1" x14ac:dyDescent="0.25"/>
    <row r="231" s="64" customFormat="1" x14ac:dyDescent="0.25"/>
    <row r="232" s="64" customFormat="1" x14ac:dyDescent="0.25"/>
    <row r="233" s="64" customFormat="1" x14ac:dyDescent="0.25"/>
    <row r="234" s="64" customFormat="1" x14ac:dyDescent="0.25"/>
    <row r="235" s="64" customFormat="1" x14ac:dyDescent="0.25"/>
    <row r="236" s="64" customFormat="1" x14ac:dyDescent="0.25"/>
    <row r="237" s="64" customFormat="1" x14ac:dyDescent="0.25"/>
    <row r="238" s="64" customFormat="1" x14ac:dyDescent="0.25"/>
    <row r="239" s="64" customFormat="1" x14ac:dyDescent="0.25"/>
    <row r="240" s="64" customFormat="1" x14ac:dyDescent="0.25"/>
    <row r="241" s="64" customFormat="1" x14ac:dyDescent="0.25"/>
    <row r="242" s="64" customFormat="1" x14ac:dyDescent="0.25"/>
    <row r="243" s="64" customFormat="1" x14ac:dyDescent="0.25"/>
    <row r="244" s="64" customFormat="1" x14ac:dyDescent="0.25"/>
    <row r="245" s="64" customFormat="1" x14ac:dyDescent="0.25"/>
    <row r="246" s="64" customFormat="1" x14ac:dyDescent="0.25"/>
    <row r="247" s="64" customFormat="1" x14ac:dyDescent="0.25"/>
    <row r="248" s="64" customFormat="1" x14ac:dyDescent="0.25"/>
    <row r="249" s="64" customFormat="1" x14ac:dyDescent="0.25"/>
    <row r="250" s="64" customFormat="1" x14ac:dyDescent="0.25"/>
    <row r="251" s="64" customFormat="1" x14ac:dyDescent="0.25"/>
    <row r="252" s="64" customFormat="1" x14ac:dyDescent="0.25"/>
    <row r="253" s="64" customFormat="1" x14ac:dyDescent="0.25"/>
    <row r="254" s="64" customFormat="1" x14ac:dyDescent="0.25"/>
    <row r="255" s="64" customFormat="1" x14ac:dyDescent="0.25"/>
    <row r="256" s="64" customFormat="1" x14ac:dyDescent="0.25"/>
    <row r="257" s="64" customFormat="1" x14ac:dyDescent="0.25"/>
    <row r="258" s="64" customFormat="1" x14ac:dyDescent="0.25"/>
    <row r="259" s="64" customFormat="1" x14ac:dyDescent="0.25"/>
    <row r="260" s="64" customFormat="1" x14ac:dyDescent="0.25"/>
    <row r="261" s="64" customFormat="1" x14ac:dyDescent="0.25"/>
    <row r="262" s="64" customFormat="1" x14ac:dyDescent="0.25"/>
    <row r="263" s="64" customFormat="1" x14ac:dyDescent="0.25"/>
    <row r="264" s="64" customFormat="1" x14ac:dyDescent="0.25"/>
    <row r="265" s="64" customFormat="1" x14ac:dyDescent="0.25"/>
    <row r="266" s="64" customFormat="1" x14ac:dyDescent="0.25"/>
    <row r="267" s="64" customFormat="1" x14ac:dyDescent="0.25"/>
    <row r="268" s="64" customFormat="1" x14ac:dyDescent="0.25"/>
    <row r="269" s="64" customFormat="1" x14ac:dyDescent="0.25"/>
    <row r="270" s="64" customFormat="1" x14ac:dyDescent="0.25"/>
    <row r="271" s="64" customFormat="1" x14ac:dyDescent="0.25"/>
    <row r="272" s="64" customFormat="1" x14ac:dyDescent="0.25"/>
    <row r="273" s="64" customFormat="1" x14ac:dyDescent="0.25"/>
    <row r="274" s="64" customFormat="1" x14ac:dyDescent="0.25"/>
    <row r="275" s="64" customFormat="1" x14ac:dyDescent="0.25"/>
    <row r="276" s="64" customFormat="1" x14ac:dyDescent="0.25"/>
    <row r="277" s="64" customFormat="1" x14ac:dyDescent="0.25"/>
    <row r="278" s="64" customFormat="1" x14ac:dyDescent="0.25"/>
    <row r="279" s="64" customFormat="1" x14ac:dyDescent="0.25"/>
    <row r="280" s="64" customFormat="1" x14ac:dyDescent="0.25"/>
    <row r="281" s="64" customFormat="1" x14ac:dyDescent="0.25"/>
    <row r="282" s="64" customFormat="1" x14ac:dyDescent="0.25"/>
    <row r="283" s="64" customFormat="1" x14ac:dyDescent="0.25"/>
    <row r="284" s="64" customFormat="1" x14ac:dyDescent="0.25"/>
    <row r="285" s="64" customFormat="1" x14ac:dyDescent="0.25"/>
    <row r="286" s="64" customFormat="1" x14ac:dyDescent="0.25"/>
    <row r="287" s="64" customFormat="1" x14ac:dyDescent="0.25"/>
    <row r="288" s="64" customFormat="1" x14ac:dyDescent="0.25"/>
    <row r="289" s="64" customFormat="1" x14ac:dyDescent="0.25"/>
    <row r="290" s="64" customFormat="1" x14ac:dyDescent="0.25"/>
    <row r="291" s="64" customFormat="1" x14ac:dyDescent="0.25"/>
    <row r="292" s="64" customFormat="1" x14ac:dyDescent="0.25"/>
    <row r="293" s="64" customFormat="1" x14ac:dyDescent="0.25"/>
    <row r="294" s="64" customFormat="1" x14ac:dyDescent="0.25"/>
    <row r="295" s="64" customFormat="1" x14ac:dyDescent="0.25"/>
    <row r="296" s="64" customFormat="1" x14ac:dyDescent="0.25"/>
    <row r="297" s="64" customFormat="1" x14ac:dyDescent="0.25"/>
    <row r="298" s="64" customFormat="1" x14ac:dyDescent="0.25"/>
    <row r="299" s="64" customFormat="1" x14ac:dyDescent="0.25"/>
    <row r="300" s="64" customFormat="1" x14ac:dyDescent="0.25"/>
    <row r="301" s="64" customFormat="1" x14ac:dyDescent="0.25"/>
    <row r="302" s="64" customFormat="1" x14ac:dyDescent="0.25"/>
    <row r="303" s="64" customFormat="1" x14ac:dyDescent="0.25"/>
    <row r="304" s="64" customFormat="1" x14ac:dyDescent="0.25"/>
    <row r="305" s="64" customFormat="1" x14ac:dyDescent="0.25"/>
    <row r="306" s="64" customFormat="1" x14ac:dyDescent="0.25"/>
    <row r="307" s="64" customFormat="1" x14ac:dyDescent="0.25"/>
    <row r="308" s="64" customFormat="1" x14ac:dyDescent="0.25"/>
    <row r="309" s="64" customFormat="1" x14ac:dyDescent="0.25"/>
    <row r="310" s="64" customFormat="1" x14ac:dyDescent="0.25"/>
    <row r="311" s="64" customFormat="1" x14ac:dyDescent="0.25"/>
    <row r="312" s="64" customFormat="1" x14ac:dyDescent="0.25"/>
    <row r="313" s="64" customFormat="1" x14ac:dyDescent="0.25"/>
    <row r="314" s="64" customFormat="1" x14ac:dyDescent="0.25"/>
    <row r="315" s="64" customFormat="1" x14ac:dyDescent="0.25"/>
    <row r="316" s="64" customFormat="1" x14ac:dyDescent="0.25"/>
    <row r="317" s="64" customFormat="1" x14ac:dyDescent="0.25"/>
    <row r="318" s="64" customFormat="1" x14ac:dyDescent="0.25"/>
    <row r="319" s="64" customFormat="1" x14ac:dyDescent="0.25"/>
    <row r="320" s="64" customFormat="1" x14ac:dyDescent="0.25"/>
    <row r="321" s="64" customFormat="1" x14ac:dyDescent="0.25"/>
    <row r="322" s="64" customFormat="1" x14ac:dyDescent="0.25"/>
    <row r="323" s="64" customFormat="1" x14ac:dyDescent="0.25"/>
    <row r="324" s="64" customFormat="1" x14ac:dyDescent="0.25"/>
    <row r="325" s="64" customFormat="1" x14ac:dyDescent="0.25"/>
    <row r="326" s="64" customFormat="1" x14ac:dyDescent="0.25"/>
    <row r="327" s="64" customFormat="1" x14ac:dyDescent="0.25"/>
    <row r="328" s="64" customFormat="1" x14ac:dyDescent="0.25"/>
    <row r="329" s="64" customFormat="1" x14ac:dyDescent="0.25"/>
    <row r="330" s="64" customFormat="1" x14ac:dyDescent="0.25"/>
    <row r="331" s="64" customFormat="1" x14ac:dyDescent="0.25"/>
    <row r="332" s="64" customFormat="1" x14ac:dyDescent="0.25"/>
    <row r="333" s="64" customFormat="1" x14ac:dyDescent="0.25"/>
    <row r="334" s="64" customFormat="1" x14ac:dyDescent="0.25"/>
    <row r="335" s="64" customFormat="1" x14ac:dyDescent="0.25"/>
    <row r="336" s="64" customFormat="1" x14ac:dyDescent="0.25"/>
    <row r="337" s="64" customFormat="1" x14ac:dyDescent="0.25"/>
    <row r="338" s="64" customFormat="1" x14ac:dyDescent="0.25"/>
    <row r="339" s="64" customFormat="1" x14ac:dyDescent="0.25"/>
    <row r="340" s="64" customFormat="1" x14ac:dyDescent="0.25"/>
    <row r="341" s="64" customFormat="1" x14ac:dyDescent="0.25"/>
    <row r="342" s="64" customFormat="1" x14ac:dyDescent="0.25"/>
    <row r="343" s="64" customFormat="1" x14ac:dyDescent="0.25"/>
    <row r="344" s="64" customFormat="1" x14ac:dyDescent="0.25"/>
    <row r="345" s="196" customFormat="1" x14ac:dyDescent="0.25"/>
  </sheetData>
  <sheetProtection selectLockedCells="1" selectUnlockedCells="1"/>
  <mergeCells count="88">
    <mergeCell ref="A36:B36"/>
    <mergeCell ref="A35:B35"/>
    <mergeCell ref="F20:H20"/>
    <mergeCell ref="F21:H21"/>
    <mergeCell ref="AC12:AC13"/>
    <mergeCell ref="AA12:AB12"/>
    <mergeCell ref="W12:W13"/>
    <mergeCell ref="U24:U25"/>
    <mergeCell ref="T24:T25"/>
    <mergeCell ref="S24:S25"/>
    <mergeCell ref="R24:R25"/>
    <mergeCell ref="Z24:Z25"/>
    <mergeCell ref="Y24:Y25"/>
    <mergeCell ref="W24:W25"/>
    <mergeCell ref="V24:V25"/>
    <mergeCell ref="X24:X25"/>
    <mergeCell ref="T3:AC3"/>
    <mergeCell ref="I11:K11"/>
    <mergeCell ref="I12:I13"/>
    <mergeCell ref="K12:K13"/>
    <mergeCell ref="Q12:Q13"/>
    <mergeCell ref="R12:R13"/>
    <mergeCell ref="Y12:Y13"/>
    <mergeCell ref="M12:M13"/>
    <mergeCell ref="L6:N6"/>
    <mergeCell ref="L7:N7"/>
    <mergeCell ref="P12:P13"/>
    <mergeCell ref="U12:U13"/>
    <mergeCell ref="J12:J13"/>
    <mergeCell ref="I3:J3"/>
    <mergeCell ref="L12:L13"/>
    <mergeCell ref="K3:S4"/>
    <mergeCell ref="N12:N13"/>
    <mergeCell ref="O12:O13"/>
    <mergeCell ref="S12:S13"/>
    <mergeCell ref="A4:G4"/>
    <mergeCell ref="A11:A13"/>
    <mergeCell ref="B11:B13"/>
    <mergeCell ref="C11:C13"/>
    <mergeCell ref="D11:D13"/>
    <mergeCell ref="A7:B7"/>
    <mergeCell ref="E11:E13"/>
    <mergeCell ref="AB1:AC1"/>
    <mergeCell ref="AA2:AB2"/>
    <mergeCell ref="T1:AA1"/>
    <mergeCell ref="M11:AC11"/>
    <mergeCell ref="F11:H13"/>
    <mergeCell ref="B3:G3"/>
    <mergeCell ref="A6:B6"/>
    <mergeCell ref="D6:I6"/>
    <mergeCell ref="D7:I7"/>
    <mergeCell ref="U4:Z4"/>
    <mergeCell ref="T12:T13"/>
    <mergeCell ref="V12:V13"/>
    <mergeCell ref="Z12:Z13"/>
    <mergeCell ref="A1:S1"/>
    <mergeCell ref="X2:Y2"/>
    <mergeCell ref="A2:S2"/>
    <mergeCell ref="A26:A34"/>
    <mergeCell ref="A14:A22"/>
    <mergeCell ref="A23:B23"/>
    <mergeCell ref="F14:H14"/>
    <mergeCell ref="F19:H19"/>
    <mergeCell ref="F17:H17"/>
    <mergeCell ref="F18:H18"/>
    <mergeCell ref="F15:H15"/>
    <mergeCell ref="F22:H22"/>
    <mergeCell ref="F29:H29"/>
    <mergeCell ref="F30:H30"/>
    <mergeCell ref="F31:H31"/>
    <mergeCell ref="F28:H28"/>
    <mergeCell ref="F16:H16"/>
    <mergeCell ref="B38:C38"/>
    <mergeCell ref="I38:O38"/>
    <mergeCell ref="V6:Z6"/>
    <mergeCell ref="V7:Z7"/>
    <mergeCell ref="P24:P25"/>
    <mergeCell ref="O24:O25"/>
    <mergeCell ref="Q24:Q25"/>
    <mergeCell ref="L24:L25"/>
    <mergeCell ref="N24:N25"/>
    <mergeCell ref="M24:M25"/>
    <mergeCell ref="F33:H33"/>
    <mergeCell ref="F34:H34"/>
    <mergeCell ref="F26:H26"/>
    <mergeCell ref="F27:H27"/>
    <mergeCell ref="F32:H32"/>
    <mergeCell ref="X12:X13"/>
  </mergeCells>
  <conditionalFormatting sqref="X2">
    <cfRule type="cellIs" dxfId="2" priority="1" operator="greaterThan">
      <formula>600</formula>
    </cfRule>
  </conditionalFormatting>
  <printOptions horizontalCentered="1"/>
  <pageMargins left="0.19685039370078741" right="0.19685039370078741" top="0.23622047244094491" bottom="0.98425196850393704" header="0.31496062992125984" footer="0.98425196850393704"/>
  <pageSetup paperSize="9" scale="85" firstPageNumber="0" orientation="landscape" r:id="rId1"/>
  <headerFooter differentOddEven="1" differentFirst="1" scaleWithDoc="0" alignWithMargins="0"/>
  <ignoredErrors>
    <ignoredError sqref="AC26" formulaRange="1"/>
    <ignoredError sqref="AB23:AC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G33"/>
  <sheetViews>
    <sheetView tabSelected="1" view="pageLayout" zoomScaleNormal="100" zoomScaleSheetLayoutView="90" workbookViewId="0">
      <selection activeCell="P15" sqref="P15"/>
    </sheetView>
  </sheetViews>
  <sheetFormatPr defaultColWidth="9.109375" defaultRowHeight="13.2" x14ac:dyDescent="0.25"/>
  <cols>
    <col min="1" max="1" width="2.44140625" style="6" customWidth="1"/>
    <col min="2" max="2" width="15.88671875" style="6" customWidth="1"/>
    <col min="3" max="30" width="4.5546875" style="6" customWidth="1"/>
    <col min="31" max="31" width="6.33203125" style="6" customWidth="1"/>
    <col min="32" max="32" width="6" style="6" customWidth="1"/>
    <col min="33" max="33" width="9.33203125" style="6" customWidth="1"/>
    <col min="34" max="16384" width="9.109375" style="6"/>
  </cols>
  <sheetData>
    <row r="1" spans="1:33" ht="23.25" customHeight="1" x14ac:dyDescent="0.3">
      <c r="A1" s="323" t="s">
        <v>78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</row>
    <row r="2" spans="1:33" ht="20.25" customHeight="1" x14ac:dyDescent="0.25">
      <c r="A2" s="324" t="str">
        <f>'I сторінка'!D6&amp;","&amp;" "&amp;'I сторінка'!B3</f>
        <v xml:space="preserve">, 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</row>
    <row r="3" spans="1:33" s="69" customFormat="1" ht="9.75" customHeight="1" x14ac:dyDescent="0.2">
      <c r="A3" s="325" t="s">
        <v>21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</row>
    <row r="4" spans="1:33" ht="8.25" customHeight="1" thickBot="1" x14ac:dyDescent="0.3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</row>
    <row r="5" spans="1:33" ht="18.75" customHeight="1" x14ac:dyDescent="0.25">
      <c r="A5" s="328" t="s">
        <v>1</v>
      </c>
      <c r="B5" s="343" t="s">
        <v>37</v>
      </c>
      <c r="C5" s="326" t="s">
        <v>4</v>
      </c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7"/>
    </row>
    <row r="6" spans="1:33" ht="16.5" customHeight="1" x14ac:dyDescent="0.25">
      <c r="A6" s="329"/>
      <c r="B6" s="344"/>
      <c r="C6" s="330" t="str">
        <f>'I сторінка'!M12</f>
        <v>лекції</v>
      </c>
      <c r="D6" s="330"/>
      <c r="E6" s="330" t="str">
        <f>'I сторінка'!N12</f>
        <v>практичні, семінарські заняття</v>
      </c>
      <c r="F6" s="330"/>
      <c r="G6" s="330" t="str">
        <f>'I сторінка'!O12</f>
        <v>лабораторні (індивідуальні) заняття</v>
      </c>
      <c r="H6" s="330"/>
      <c r="I6" s="330" t="str">
        <f>'I сторінка'!P12</f>
        <v>консультації з самостійної роботи</v>
      </c>
      <c r="J6" s="330"/>
      <c r="K6" s="330" t="str">
        <f>'I сторінка'!Q12</f>
        <v>курсові роботи</v>
      </c>
      <c r="L6" s="330"/>
      <c r="M6" s="332" t="str">
        <f>'I сторінка'!R12</f>
        <v>заліки</v>
      </c>
      <c r="N6" s="332"/>
      <c r="O6" s="332" t="str">
        <f>'I сторінка'!S12</f>
        <v>консультації перед екзаменом</v>
      </c>
      <c r="P6" s="332"/>
      <c r="Q6" s="332" t="str">
        <f>'I сторінка'!T12</f>
        <v>екзамени</v>
      </c>
      <c r="R6" s="332"/>
      <c r="S6" s="330" t="str">
        <f>'I сторінка'!U12</f>
        <v>підсумкова атестація</v>
      </c>
      <c r="T6" s="330"/>
      <c r="U6" s="330" t="str">
        <f>'I сторінка'!V12</f>
        <v>кваліфікаційні роботи</v>
      </c>
      <c r="V6" s="330"/>
      <c r="W6" s="330" t="str">
        <f>'I сторінка'!W12</f>
        <v>навчальна практика</v>
      </c>
      <c r="X6" s="330"/>
      <c r="Y6" s="330" t="str">
        <f>'I сторінка'!X12</f>
        <v>виробнича практика</v>
      </c>
      <c r="Z6" s="330"/>
      <c r="AA6" s="330" t="str">
        <f>'I сторінка'!Y12</f>
        <v>керівництво аспірантами</v>
      </c>
      <c r="AB6" s="330"/>
      <c r="AC6" s="330" t="str">
        <f>'I сторінка'!Z12</f>
        <v xml:space="preserve">контрольні відвідування </v>
      </c>
      <c r="AD6" s="330"/>
      <c r="AE6" s="334" t="s">
        <v>6</v>
      </c>
      <c r="AF6" s="335"/>
      <c r="AG6" s="316" t="s">
        <v>18</v>
      </c>
    </row>
    <row r="7" spans="1:33" ht="57" customHeight="1" x14ac:dyDescent="0.25">
      <c r="A7" s="329"/>
      <c r="B7" s="344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3"/>
      <c r="N7" s="333"/>
      <c r="O7" s="333"/>
      <c r="P7" s="333"/>
      <c r="Q7" s="333"/>
      <c r="R7" s="333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18" t="s">
        <v>16</v>
      </c>
      <c r="AF7" s="321" t="s">
        <v>17</v>
      </c>
      <c r="AG7" s="317"/>
    </row>
    <row r="8" spans="1:33" ht="0.75" customHeight="1" thickBot="1" x14ac:dyDescent="0.3">
      <c r="A8" s="329"/>
      <c r="B8" s="345"/>
      <c r="C8" s="27" t="s">
        <v>52</v>
      </c>
      <c r="D8" s="21" t="s">
        <v>52</v>
      </c>
      <c r="E8" s="27" t="s">
        <v>52</v>
      </c>
      <c r="F8" s="28" t="s">
        <v>52</v>
      </c>
      <c r="G8" s="20" t="s">
        <v>52</v>
      </c>
      <c r="H8" s="21" t="s">
        <v>52</v>
      </c>
      <c r="I8" s="27" t="s">
        <v>52</v>
      </c>
      <c r="J8" s="28" t="s">
        <v>52</v>
      </c>
      <c r="K8" s="20" t="s">
        <v>52</v>
      </c>
      <c r="L8" s="21" t="s">
        <v>52</v>
      </c>
      <c r="M8" s="27" t="s">
        <v>52</v>
      </c>
      <c r="N8" s="28" t="s">
        <v>52</v>
      </c>
      <c r="O8" s="20" t="s">
        <v>52</v>
      </c>
      <c r="P8" s="21" t="s">
        <v>52</v>
      </c>
      <c r="Q8" s="27" t="s">
        <v>52</v>
      </c>
      <c r="R8" s="28" t="s">
        <v>52</v>
      </c>
      <c r="S8" s="20" t="s">
        <v>52</v>
      </c>
      <c r="T8" s="21" t="s">
        <v>52</v>
      </c>
      <c r="U8" s="27" t="s">
        <v>52</v>
      </c>
      <c r="V8" s="28" t="s">
        <v>52</v>
      </c>
      <c r="W8" s="27" t="s">
        <v>52</v>
      </c>
      <c r="X8" s="28" t="s">
        <v>52</v>
      </c>
      <c r="Y8" s="27" t="s">
        <v>52</v>
      </c>
      <c r="Z8" s="28" t="s">
        <v>52</v>
      </c>
      <c r="AA8" s="20" t="s">
        <v>52</v>
      </c>
      <c r="AB8" s="21" t="s">
        <v>52</v>
      </c>
      <c r="AC8" s="27" t="s">
        <v>52</v>
      </c>
      <c r="AD8" s="28" t="s">
        <v>52</v>
      </c>
      <c r="AE8" s="319"/>
      <c r="AF8" s="322"/>
      <c r="AG8" s="317"/>
    </row>
    <row r="9" spans="1:33" ht="15" customHeight="1" thickBot="1" x14ac:dyDescent="0.3">
      <c r="A9" s="19"/>
      <c r="B9" s="346"/>
      <c r="C9" s="20" t="s">
        <v>45</v>
      </c>
      <c r="D9" s="21" t="s">
        <v>46</v>
      </c>
      <c r="E9" s="27" t="s">
        <v>45</v>
      </c>
      <c r="F9" s="28" t="s">
        <v>46</v>
      </c>
      <c r="G9" s="20" t="s">
        <v>45</v>
      </c>
      <c r="H9" s="21" t="s">
        <v>46</v>
      </c>
      <c r="I9" s="27" t="s">
        <v>45</v>
      </c>
      <c r="J9" s="28" t="s">
        <v>46</v>
      </c>
      <c r="K9" s="20" t="s">
        <v>45</v>
      </c>
      <c r="L9" s="21" t="s">
        <v>46</v>
      </c>
      <c r="M9" s="27" t="s">
        <v>45</v>
      </c>
      <c r="N9" s="28" t="s">
        <v>46</v>
      </c>
      <c r="O9" s="20" t="s">
        <v>45</v>
      </c>
      <c r="P9" s="21" t="s">
        <v>46</v>
      </c>
      <c r="Q9" s="27" t="s">
        <v>45</v>
      </c>
      <c r="R9" s="28" t="s">
        <v>46</v>
      </c>
      <c r="S9" s="20" t="s">
        <v>45</v>
      </c>
      <c r="T9" s="21" t="s">
        <v>46</v>
      </c>
      <c r="U9" s="27" t="s">
        <v>45</v>
      </c>
      <c r="V9" s="28" t="s">
        <v>46</v>
      </c>
      <c r="W9" s="27" t="s">
        <v>45</v>
      </c>
      <c r="X9" s="28" t="s">
        <v>46</v>
      </c>
      <c r="Y9" s="27" t="s">
        <v>45</v>
      </c>
      <c r="Z9" s="28" t="s">
        <v>46</v>
      </c>
      <c r="AA9" s="20" t="s">
        <v>45</v>
      </c>
      <c r="AB9" s="21" t="s">
        <v>46</v>
      </c>
      <c r="AC9" s="27" t="s">
        <v>45</v>
      </c>
      <c r="AD9" s="28" t="s">
        <v>46</v>
      </c>
      <c r="AE9" s="320"/>
      <c r="AF9" s="304"/>
      <c r="AG9" s="313"/>
    </row>
    <row r="10" spans="1:33" ht="28.5" customHeight="1" x14ac:dyDescent="0.25">
      <c r="A10" s="336" t="s">
        <v>20</v>
      </c>
      <c r="B10" s="14" t="s">
        <v>38</v>
      </c>
      <c r="C10" s="204">
        <f>DSUM('I сторінка'!$L12:$Z22,$C$6,C$8:C$9)</f>
        <v>0</v>
      </c>
      <c r="D10" s="151">
        <f>DSUM('I сторінка'!$L12:$Z22,$C$6,D8:D9)</f>
        <v>0</v>
      </c>
      <c r="E10" s="152">
        <f>DSUM('I сторінка'!$L12:$Z22,$E$6,E8:E9)</f>
        <v>0</v>
      </c>
      <c r="F10" s="153">
        <f>DSUM('I сторінка'!$L12:$Z22,$E$6,F8:F9)</f>
        <v>0</v>
      </c>
      <c r="G10" s="150">
        <f>DSUM('I сторінка'!$L12:$Z22,$G$6,G8:G9)</f>
        <v>0</v>
      </c>
      <c r="H10" s="151">
        <f>DSUM('I сторінка'!$L12:$Z22,$G$6,H8:H9)</f>
        <v>0</v>
      </c>
      <c r="I10" s="152">
        <f>DSUM('I сторінка'!$L12:$Z22,$I$6,I8:I9)</f>
        <v>0</v>
      </c>
      <c r="J10" s="153">
        <f>DSUM('I сторінка'!$L12:$Z22,$I$6,J8:J9)</f>
        <v>0</v>
      </c>
      <c r="K10" s="150">
        <f>DSUM('I сторінка'!$L12:$Z22,$K$6,K8:K9)</f>
        <v>0</v>
      </c>
      <c r="L10" s="151">
        <f>DSUM('I сторінка'!$L12:$Z22,$K$6,L8:L9)</f>
        <v>0</v>
      </c>
      <c r="M10" s="152">
        <f>DSUM('I сторінка'!$L12:$Z22,$M$6,M8:M9)</f>
        <v>0</v>
      </c>
      <c r="N10" s="153">
        <f>DSUM('I сторінка'!$L12:$Z22,$M$6,N8:N9)</f>
        <v>0</v>
      </c>
      <c r="O10" s="150">
        <f>DSUM('I сторінка'!$L12:$Z22,$O$6,O8:O9)</f>
        <v>0</v>
      </c>
      <c r="P10" s="151">
        <f>DSUM('I сторінка'!$L12:$Z22,$O$6,P8:P9)</f>
        <v>0</v>
      </c>
      <c r="Q10" s="152">
        <f>DSUM('I сторінка'!$L12:$Z22,$Q$6,Q8:Q9)</f>
        <v>0</v>
      </c>
      <c r="R10" s="153">
        <f>DSUM('I сторінка'!$L12:$Z22,$Q$6,R8:R9)</f>
        <v>0</v>
      </c>
      <c r="S10" s="150">
        <f>DSUM('I сторінка'!$L12:$Z22,$S$6,S8:S9)</f>
        <v>0</v>
      </c>
      <c r="T10" s="151">
        <f>DSUM('I сторінка'!$L12:$Z22,$S$6,T8:T9)</f>
        <v>0</v>
      </c>
      <c r="U10" s="152">
        <f>DSUM('I сторінка'!$L12:$Z22,$U$6,U8:U9)</f>
        <v>0</v>
      </c>
      <c r="V10" s="153">
        <f>DSUM('I сторінка'!$L12:$Z22,$U$6,V8:V9)</f>
        <v>0</v>
      </c>
      <c r="W10" s="152">
        <f>DSUM('I сторінка'!$L12:$Z22,$W$6,W8:W9)</f>
        <v>0</v>
      </c>
      <c r="X10" s="153">
        <f>DSUM('I сторінка'!$L12:$Z22,$W$6,X8:X9)</f>
        <v>0</v>
      </c>
      <c r="Y10" s="152">
        <f>DSUM('I сторінка'!$L12:$Z22,$Y$6,Y8:Y9)</f>
        <v>0</v>
      </c>
      <c r="Z10" s="153">
        <f>DSUM('I сторінка'!$L12:$Z22,$Y$6,Z8:Z9)</f>
        <v>0</v>
      </c>
      <c r="AA10" s="150">
        <f>DSUM('I сторінка'!$L12:$Z22,$AA$6,AA8:AA9)</f>
        <v>0</v>
      </c>
      <c r="AB10" s="151">
        <f>DSUM('I сторінка'!$L12:$Z22,$AA$6,AB8:AB9)</f>
        <v>0</v>
      </c>
      <c r="AC10" s="152">
        <f>DSUM('I сторінка'!$L12:$Z22,$AC$6,AC8:AC9)</f>
        <v>0</v>
      </c>
      <c r="AD10" s="153">
        <f>DSUM('I сторінка'!$L12:$Z22,$AC$6,AD8:AD9)</f>
        <v>0</v>
      </c>
      <c r="AE10" s="154">
        <f>C10+E10+G10+I10+K10+M10+O10+Q10+S10+U10+W10+AA10+AC10+Y10</f>
        <v>0</v>
      </c>
      <c r="AF10" s="155">
        <f>D10+F10+H10+J10+L10+N10+P10+R10+T10+V10+Z10+X10+AB10+AD10</f>
        <v>0</v>
      </c>
      <c r="AG10" s="156">
        <f>AE10+AF10</f>
        <v>0</v>
      </c>
    </row>
    <row r="11" spans="1:33" ht="18.899999999999999" customHeight="1" x14ac:dyDescent="0.25">
      <c r="A11" s="336"/>
      <c r="B11" s="13" t="s">
        <v>23</v>
      </c>
      <c r="C11" s="159"/>
      <c r="D11" s="158"/>
      <c r="E11" s="159"/>
      <c r="F11" s="160"/>
      <c r="G11" s="157"/>
      <c r="H11" s="158"/>
      <c r="I11" s="159"/>
      <c r="J11" s="160"/>
      <c r="K11" s="157"/>
      <c r="L11" s="158"/>
      <c r="M11" s="159"/>
      <c r="N11" s="160"/>
      <c r="O11" s="157"/>
      <c r="P11" s="158"/>
      <c r="Q11" s="159"/>
      <c r="R11" s="160"/>
      <c r="S11" s="157"/>
      <c r="T11" s="158"/>
      <c r="U11" s="159"/>
      <c r="V11" s="160"/>
      <c r="W11" s="159"/>
      <c r="X11" s="160"/>
      <c r="Y11" s="159"/>
      <c r="Z11" s="160"/>
      <c r="AA11" s="157"/>
      <c r="AB11" s="158"/>
      <c r="AC11" s="159"/>
      <c r="AD11" s="160"/>
      <c r="AE11" s="157">
        <f>C11+E11+G11+I11+K11+M11+O11+Q11+S11+U11+Y11+W11+AA11+AC11</f>
        <v>0</v>
      </c>
      <c r="AF11" s="160">
        <f>D11+F11+H11+J11+L11+N11+P11+R11+T11+V11+Z11+X11+AB11+AD11</f>
        <v>0</v>
      </c>
      <c r="AG11" s="161">
        <f>AE11+AF11</f>
        <v>0</v>
      </c>
    </row>
    <row r="12" spans="1:33" ht="18.899999999999999" customHeight="1" x14ac:dyDescent="0.25">
      <c r="A12" s="336"/>
      <c r="B12" s="13" t="s">
        <v>24</v>
      </c>
      <c r="C12" s="159"/>
      <c r="D12" s="158"/>
      <c r="E12" s="159"/>
      <c r="F12" s="160"/>
      <c r="G12" s="157"/>
      <c r="H12" s="158"/>
      <c r="I12" s="159"/>
      <c r="J12" s="160"/>
      <c r="K12" s="157"/>
      <c r="L12" s="158"/>
      <c r="M12" s="159"/>
      <c r="N12" s="160"/>
      <c r="O12" s="157"/>
      <c r="P12" s="158"/>
      <c r="Q12" s="159"/>
      <c r="R12" s="160"/>
      <c r="S12" s="157"/>
      <c r="T12" s="158"/>
      <c r="U12" s="159"/>
      <c r="V12" s="160"/>
      <c r="W12" s="159"/>
      <c r="X12" s="160"/>
      <c r="Y12" s="159"/>
      <c r="Z12" s="160"/>
      <c r="AA12" s="157"/>
      <c r="AB12" s="158"/>
      <c r="AC12" s="159"/>
      <c r="AD12" s="160"/>
      <c r="AE12" s="157">
        <f t="shared" ref="AE12:AE16" si="0">C12+E12+G12+I12+K12+M12+O12+Q12+S12+U12+Y12+W12+AA12+AC12</f>
        <v>0</v>
      </c>
      <c r="AF12" s="160">
        <f t="shared" ref="AF12:AF16" si="1">D12+F12+H12+J12+L12+N12+P12+R12+T12+V12+Z12+X12+AB12+AD12</f>
        <v>0</v>
      </c>
      <c r="AG12" s="161">
        <f t="shared" ref="AG12:AG16" si="2">AE12+AF12</f>
        <v>0</v>
      </c>
    </row>
    <row r="13" spans="1:33" ht="18.899999999999999" customHeight="1" x14ac:dyDescent="0.25">
      <c r="A13" s="336"/>
      <c r="B13" s="13" t="s">
        <v>25</v>
      </c>
      <c r="C13" s="159"/>
      <c r="D13" s="158"/>
      <c r="E13" s="159"/>
      <c r="F13" s="160"/>
      <c r="G13" s="157"/>
      <c r="H13" s="158"/>
      <c r="I13" s="159"/>
      <c r="J13" s="160"/>
      <c r="K13" s="157"/>
      <c r="L13" s="158"/>
      <c r="M13" s="159"/>
      <c r="N13" s="160"/>
      <c r="O13" s="157"/>
      <c r="P13" s="158"/>
      <c r="Q13" s="159"/>
      <c r="R13" s="160"/>
      <c r="S13" s="157"/>
      <c r="T13" s="158"/>
      <c r="U13" s="159"/>
      <c r="V13" s="160"/>
      <c r="W13" s="159"/>
      <c r="X13" s="160"/>
      <c r="Y13" s="159"/>
      <c r="Z13" s="160"/>
      <c r="AA13" s="157"/>
      <c r="AB13" s="158"/>
      <c r="AC13" s="159"/>
      <c r="AD13" s="160"/>
      <c r="AE13" s="157">
        <f t="shared" si="0"/>
        <v>0</v>
      </c>
      <c r="AF13" s="160">
        <f t="shared" si="1"/>
        <v>0</v>
      </c>
      <c r="AG13" s="161">
        <f t="shared" si="2"/>
        <v>0</v>
      </c>
    </row>
    <row r="14" spans="1:33" ht="18.899999999999999" customHeight="1" x14ac:dyDescent="0.25">
      <c r="A14" s="336"/>
      <c r="B14" s="13" t="s">
        <v>26</v>
      </c>
      <c r="C14" s="159"/>
      <c r="D14" s="158"/>
      <c r="E14" s="159"/>
      <c r="F14" s="160"/>
      <c r="G14" s="157"/>
      <c r="H14" s="158"/>
      <c r="I14" s="159"/>
      <c r="J14" s="160"/>
      <c r="K14" s="157"/>
      <c r="L14" s="158"/>
      <c r="M14" s="159"/>
      <c r="N14" s="160"/>
      <c r="O14" s="157"/>
      <c r="P14" s="158"/>
      <c r="Q14" s="159"/>
      <c r="R14" s="160"/>
      <c r="S14" s="157"/>
      <c r="T14" s="158"/>
      <c r="U14" s="159"/>
      <c r="V14" s="160"/>
      <c r="W14" s="159"/>
      <c r="X14" s="160"/>
      <c r="Y14" s="159"/>
      <c r="Z14" s="160"/>
      <c r="AA14" s="157"/>
      <c r="AB14" s="158"/>
      <c r="AC14" s="159"/>
      <c r="AD14" s="160"/>
      <c r="AE14" s="157">
        <f t="shared" si="0"/>
        <v>0</v>
      </c>
      <c r="AF14" s="160">
        <f t="shared" si="1"/>
        <v>0</v>
      </c>
      <c r="AG14" s="161">
        <f t="shared" si="2"/>
        <v>0</v>
      </c>
    </row>
    <row r="15" spans="1:33" ht="18.899999999999999" customHeight="1" x14ac:dyDescent="0.25">
      <c r="A15" s="336"/>
      <c r="B15" s="13" t="s">
        <v>27</v>
      </c>
      <c r="C15" s="159"/>
      <c r="D15" s="158"/>
      <c r="E15" s="159"/>
      <c r="F15" s="160"/>
      <c r="G15" s="157"/>
      <c r="H15" s="158"/>
      <c r="I15" s="159"/>
      <c r="J15" s="160"/>
      <c r="K15" s="157"/>
      <c r="L15" s="158"/>
      <c r="M15" s="159"/>
      <c r="N15" s="160"/>
      <c r="O15" s="157"/>
      <c r="P15" s="158"/>
      <c r="Q15" s="159"/>
      <c r="R15" s="160"/>
      <c r="S15" s="157"/>
      <c r="T15" s="158"/>
      <c r="U15" s="159"/>
      <c r="V15" s="160"/>
      <c r="W15" s="159"/>
      <c r="X15" s="160"/>
      <c r="Y15" s="159"/>
      <c r="Z15" s="160"/>
      <c r="AA15" s="157"/>
      <c r="AB15" s="158"/>
      <c r="AC15" s="159"/>
      <c r="AD15" s="160"/>
      <c r="AE15" s="157">
        <f t="shared" si="0"/>
        <v>0</v>
      </c>
      <c r="AF15" s="160">
        <f t="shared" si="1"/>
        <v>0</v>
      </c>
      <c r="AG15" s="161">
        <f t="shared" si="2"/>
        <v>0</v>
      </c>
    </row>
    <row r="16" spans="1:33" ht="18.899999999999999" customHeight="1" thickBot="1" x14ac:dyDescent="0.3">
      <c r="A16" s="336"/>
      <c r="B16" s="23" t="s">
        <v>28</v>
      </c>
      <c r="C16" s="205"/>
      <c r="D16" s="163"/>
      <c r="E16" s="164"/>
      <c r="F16" s="165"/>
      <c r="G16" s="162"/>
      <c r="H16" s="163"/>
      <c r="I16" s="164"/>
      <c r="J16" s="165"/>
      <c r="K16" s="162"/>
      <c r="L16" s="163"/>
      <c r="M16" s="164"/>
      <c r="N16" s="165"/>
      <c r="O16" s="162"/>
      <c r="P16" s="163"/>
      <c r="Q16" s="164"/>
      <c r="R16" s="165"/>
      <c r="S16" s="162"/>
      <c r="T16" s="163"/>
      <c r="U16" s="164"/>
      <c r="V16" s="165"/>
      <c r="W16" s="164"/>
      <c r="X16" s="165"/>
      <c r="Y16" s="164"/>
      <c r="Z16" s="165"/>
      <c r="AA16" s="162"/>
      <c r="AB16" s="163"/>
      <c r="AC16" s="164"/>
      <c r="AD16" s="165"/>
      <c r="AE16" s="157">
        <f t="shared" si="0"/>
        <v>0</v>
      </c>
      <c r="AF16" s="160">
        <f t="shared" si="1"/>
        <v>0</v>
      </c>
      <c r="AG16" s="166">
        <f t="shared" si="2"/>
        <v>0</v>
      </c>
    </row>
    <row r="17" spans="1:33" ht="18.899999999999999" customHeight="1" thickBot="1" x14ac:dyDescent="0.3">
      <c r="A17" s="337" t="s">
        <v>29</v>
      </c>
      <c r="B17" s="338"/>
      <c r="C17" s="167" t="str">
        <f>IF(SUM(C11:C16)=0,"",SUM(C11:C16))</f>
        <v/>
      </c>
      <c r="D17" s="168" t="str">
        <f t="shared" ref="D17:AD17" si="3">IF(SUM(D11:D16)=0,"",SUM(D11:D16))</f>
        <v/>
      </c>
      <c r="E17" s="169" t="str">
        <f t="shared" si="3"/>
        <v/>
      </c>
      <c r="F17" s="170" t="str">
        <f t="shared" si="3"/>
        <v/>
      </c>
      <c r="G17" s="167" t="str">
        <f t="shared" si="3"/>
        <v/>
      </c>
      <c r="H17" s="168" t="str">
        <f t="shared" si="3"/>
        <v/>
      </c>
      <c r="I17" s="169" t="str">
        <f t="shared" si="3"/>
        <v/>
      </c>
      <c r="J17" s="170" t="str">
        <f t="shared" si="3"/>
        <v/>
      </c>
      <c r="K17" s="167" t="str">
        <f t="shared" si="3"/>
        <v/>
      </c>
      <c r="L17" s="168" t="str">
        <f t="shared" si="3"/>
        <v/>
      </c>
      <c r="M17" s="169" t="str">
        <f t="shared" si="3"/>
        <v/>
      </c>
      <c r="N17" s="170" t="str">
        <f t="shared" si="3"/>
        <v/>
      </c>
      <c r="O17" s="167" t="str">
        <f t="shared" si="3"/>
        <v/>
      </c>
      <c r="P17" s="168" t="str">
        <f t="shared" si="3"/>
        <v/>
      </c>
      <c r="Q17" s="169" t="str">
        <f t="shared" si="3"/>
        <v/>
      </c>
      <c r="R17" s="170" t="str">
        <f t="shared" si="3"/>
        <v/>
      </c>
      <c r="S17" s="167" t="str">
        <f t="shared" si="3"/>
        <v/>
      </c>
      <c r="T17" s="168" t="str">
        <f t="shared" si="3"/>
        <v/>
      </c>
      <c r="U17" s="169" t="str">
        <f t="shared" si="3"/>
        <v/>
      </c>
      <c r="V17" s="170" t="str">
        <f t="shared" si="3"/>
        <v/>
      </c>
      <c r="W17" s="169" t="str">
        <f t="shared" si="3"/>
        <v/>
      </c>
      <c r="X17" s="170" t="str">
        <f t="shared" si="3"/>
        <v/>
      </c>
      <c r="Y17" s="169" t="str">
        <f t="shared" ref="Y17:Z17" si="4">IF(SUM(Y11:Y16)=0,"",SUM(Y11:Y16))</f>
        <v/>
      </c>
      <c r="Z17" s="170" t="str">
        <f t="shared" si="4"/>
        <v/>
      </c>
      <c r="AA17" s="167" t="str">
        <f t="shared" si="3"/>
        <v/>
      </c>
      <c r="AB17" s="168" t="str">
        <f t="shared" si="3"/>
        <v/>
      </c>
      <c r="AC17" s="169" t="str">
        <f t="shared" si="3"/>
        <v/>
      </c>
      <c r="AD17" s="170" t="str">
        <f t="shared" si="3"/>
        <v/>
      </c>
      <c r="AE17" s="167">
        <f>SUM(AE11:AE16)</f>
        <v>0</v>
      </c>
      <c r="AF17" s="167">
        <f>SUM(AF11:AF16)</f>
        <v>0</v>
      </c>
      <c r="AG17" s="171">
        <f>SUM(AG11:AG16)</f>
        <v>0</v>
      </c>
    </row>
    <row r="18" spans="1:33" ht="28.5" customHeight="1" x14ac:dyDescent="0.25">
      <c r="A18" s="336" t="s">
        <v>8</v>
      </c>
      <c r="B18" s="14" t="s">
        <v>39</v>
      </c>
      <c r="C18" s="150">
        <f>DSUM('I сторінка'!$L24:$Z34,$C$6,C8:C9)</f>
        <v>0</v>
      </c>
      <c r="D18" s="151">
        <f>DSUM('I сторінка'!$L24:$Z34,$C$6,D8:D9)</f>
        <v>0</v>
      </c>
      <c r="E18" s="152">
        <f>DSUM('I сторінка'!$L24:$Z34,$E$6,E8:E9)</f>
        <v>0</v>
      </c>
      <c r="F18" s="153">
        <f>DSUM('I сторінка'!$L24:$Z34,$E$6,F8:F9)</f>
        <v>0</v>
      </c>
      <c r="G18" s="150">
        <f>DSUM('I сторінка'!$L24:$Z34,$G$6,G8:G9)</f>
        <v>0</v>
      </c>
      <c r="H18" s="151">
        <f>DSUM('I сторінка'!$L24:$Z34,$G$6,H8:H9)</f>
        <v>0</v>
      </c>
      <c r="I18" s="152">
        <f>DSUM('I сторінка'!$L24:$Z34,$I$6,I8:I9)</f>
        <v>0</v>
      </c>
      <c r="J18" s="153">
        <f>DSUM('I сторінка'!$L24:$Z34,$I$6,J8:J9)</f>
        <v>0</v>
      </c>
      <c r="K18" s="150">
        <f>DSUM('I сторінка'!$L24:$Z34,$K$6,K8:K9)</f>
        <v>0</v>
      </c>
      <c r="L18" s="151">
        <f>DSUM('I сторінка'!$L24:$Z34,$K$6,L8:L9)</f>
        <v>0</v>
      </c>
      <c r="M18" s="152">
        <f>DSUM('I сторінка'!$L24:$Z34,$M$6,M8:M9)</f>
        <v>0</v>
      </c>
      <c r="N18" s="153">
        <f>DSUM('I сторінка'!$L24:$Z34,$M$6,N8:N9)</f>
        <v>0</v>
      </c>
      <c r="O18" s="150">
        <f>DSUM('I сторінка'!$L24:$Z34,$O$6,O8:O9)</f>
        <v>0</v>
      </c>
      <c r="P18" s="151">
        <f>DSUM('I сторінка'!$L24:$Z34,$O$6,P8:P9)</f>
        <v>0</v>
      </c>
      <c r="Q18" s="152">
        <f>DSUM('I сторінка'!$L24:$Z34,$Q$6,Q8:Q9)</f>
        <v>0</v>
      </c>
      <c r="R18" s="153">
        <f>DSUM('I сторінка'!$L24:$Z34,$Q$6,R8:R9)</f>
        <v>0</v>
      </c>
      <c r="S18" s="150">
        <f>DSUM('I сторінка'!$L24:$Z34,$S$6,S8:S9)</f>
        <v>0</v>
      </c>
      <c r="T18" s="151">
        <f>DSUM('I сторінка'!$L24:$Z34,$S$6,T8:T9)</f>
        <v>0</v>
      </c>
      <c r="U18" s="152">
        <f>DSUM('I сторінка'!$L24:$Z34,$U$6,U8:U9)</f>
        <v>0</v>
      </c>
      <c r="V18" s="153">
        <f>DSUM('I сторінка'!$L24:$Z34,$U$6,V8:V9)</f>
        <v>0</v>
      </c>
      <c r="W18" s="152">
        <f>DSUM('I сторінка'!$L24:$Z34,$W$6,W8:W9)</f>
        <v>0</v>
      </c>
      <c r="X18" s="153">
        <f>DSUM('I сторінка'!$L24:$Z34,$W$6,X8:X9)</f>
        <v>0</v>
      </c>
      <c r="Y18" s="152">
        <f>DSUM('I сторінка'!$L24:$Z34,$Y$6,Y8:Y9)</f>
        <v>0</v>
      </c>
      <c r="Z18" s="153">
        <f>DSUM('I сторінка'!$L24:$Z34,$Y$6,Z8:Z9)</f>
        <v>0</v>
      </c>
      <c r="AA18" s="150">
        <f>DSUM('I сторінка'!$L24:$Z34,$AA$6,AA8:AA9)</f>
        <v>0</v>
      </c>
      <c r="AB18" s="151">
        <f>DSUM('I сторінка'!$L24:$Z34,$AA$6,AB8:AB9)</f>
        <v>0</v>
      </c>
      <c r="AC18" s="152">
        <f>DSUM('I сторінка'!$L24:$Z34,$AC$6,AC8:AC9)</f>
        <v>0</v>
      </c>
      <c r="AD18" s="153">
        <f>DSUM('I сторінка'!$L24:$Z34,$AC$6,AD8:AD9)</f>
        <v>0</v>
      </c>
      <c r="AE18" s="154">
        <f>C18+E18+G18+I18+K18+M18+O18+Q18+S18+U18+Y18+W18+AA18+AC18</f>
        <v>0</v>
      </c>
      <c r="AF18" s="155">
        <f>D18+F18+H18+J18+L18+N18+P18+R18+T18+V18+Z18+X18+AB18+AD18</f>
        <v>0</v>
      </c>
      <c r="AG18" s="156">
        <f>AE18+AF18</f>
        <v>0</v>
      </c>
    </row>
    <row r="19" spans="1:33" ht="18.899999999999999" customHeight="1" x14ac:dyDescent="0.25">
      <c r="A19" s="336"/>
      <c r="B19" s="13" t="s">
        <v>30</v>
      </c>
      <c r="C19" s="157"/>
      <c r="D19" s="158"/>
      <c r="E19" s="159"/>
      <c r="F19" s="160"/>
      <c r="G19" s="157"/>
      <c r="H19" s="158"/>
      <c r="I19" s="159"/>
      <c r="J19" s="160"/>
      <c r="K19" s="157"/>
      <c r="L19" s="158"/>
      <c r="M19" s="159"/>
      <c r="N19" s="160"/>
      <c r="O19" s="157"/>
      <c r="P19" s="158"/>
      <c r="Q19" s="159"/>
      <c r="R19" s="160"/>
      <c r="S19" s="157"/>
      <c r="T19" s="158"/>
      <c r="U19" s="159"/>
      <c r="V19" s="160"/>
      <c r="W19" s="159"/>
      <c r="X19" s="160"/>
      <c r="Y19" s="159"/>
      <c r="Z19" s="160"/>
      <c r="AA19" s="157"/>
      <c r="AB19" s="158"/>
      <c r="AC19" s="159"/>
      <c r="AD19" s="160"/>
      <c r="AE19" s="172">
        <f t="shared" ref="AE19:AE24" si="5">C19+E19+G19+I19+K19+M19+O19+Q19+S19+U19+Y19+W19+AA19+AC19</f>
        <v>0</v>
      </c>
      <c r="AF19" s="173">
        <f t="shared" ref="AF19:AF24" si="6">D19+F19+H19+J19+L19+N19+P19+R19+T19+V19+Z19+X19+AB19+AD19</f>
        <v>0</v>
      </c>
      <c r="AG19" s="161">
        <f>AE19+AF19</f>
        <v>0</v>
      </c>
    </row>
    <row r="20" spans="1:33" ht="18.899999999999999" customHeight="1" x14ac:dyDescent="0.25">
      <c r="A20" s="336"/>
      <c r="B20" s="13" t="s">
        <v>31</v>
      </c>
      <c r="C20" s="157"/>
      <c r="D20" s="158"/>
      <c r="E20" s="159"/>
      <c r="F20" s="160"/>
      <c r="G20" s="157"/>
      <c r="H20" s="158"/>
      <c r="I20" s="159"/>
      <c r="J20" s="160"/>
      <c r="K20" s="157"/>
      <c r="L20" s="158"/>
      <c r="M20" s="159"/>
      <c r="N20" s="160"/>
      <c r="O20" s="157"/>
      <c r="P20" s="158"/>
      <c r="Q20" s="159"/>
      <c r="R20" s="160"/>
      <c r="S20" s="157"/>
      <c r="T20" s="158"/>
      <c r="U20" s="159"/>
      <c r="V20" s="160"/>
      <c r="W20" s="159"/>
      <c r="X20" s="160"/>
      <c r="Y20" s="159"/>
      <c r="Z20" s="160"/>
      <c r="AA20" s="157"/>
      <c r="AB20" s="158"/>
      <c r="AC20" s="159"/>
      <c r="AD20" s="160"/>
      <c r="AE20" s="172">
        <f t="shared" si="5"/>
        <v>0</v>
      </c>
      <c r="AF20" s="173">
        <f t="shared" si="6"/>
        <v>0</v>
      </c>
      <c r="AG20" s="161">
        <f t="shared" ref="AG20:AG24" si="7">AE20+AF20</f>
        <v>0</v>
      </c>
    </row>
    <row r="21" spans="1:33" ht="18.899999999999999" customHeight="1" x14ac:dyDescent="0.25">
      <c r="A21" s="336"/>
      <c r="B21" s="13" t="s">
        <v>32</v>
      </c>
      <c r="C21" s="157"/>
      <c r="D21" s="158"/>
      <c r="E21" s="159"/>
      <c r="F21" s="160"/>
      <c r="G21" s="157"/>
      <c r="H21" s="158"/>
      <c r="I21" s="159"/>
      <c r="J21" s="160"/>
      <c r="K21" s="157"/>
      <c r="L21" s="158"/>
      <c r="M21" s="159"/>
      <c r="N21" s="160"/>
      <c r="O21" s="157"/>
      <c r="P21" s="158"/>
      <c r="Q21" s="159"/>
      <c r="R21" s="160"/>
      <c r="S21" s="157"/>
      <c r="T21" s="158"/>
      <c r="U21" s="159"/>
      <c r="V21" s="160"/>
      <c r="W21" s="159"/>
      <c r="X21" s="160"/>
      <c r="Y21" s="159"/>
      <c r="Z21" s="160"/>
      <c r="AA21" s="157"/>
      <c r="AB21" s="158"/>
      <c r="AC21" s="159"/>
      <c r="AD21" s="160"/>
      <c r="AE21" s="172">
        <f t="shared" si="5"/>
        <v>0</v>
      </c>
      <c r="AF21" s="173">
        <f t="shared" si="6"/>
        <v>0</v>
      </c>
      <c r="AG21" s="161">
        <f t="shared" si="7"/>
        <v>0</v>
      </c>
    </row>
    <row r="22" spans="1:33" ht="18.899999999999999" customHeight="1" x14ac:dyDescent="0.25">
      <c r="A22" s="336"/>
      <c r="B22" s="13" t="s">
        <v>33</v>
      </c>
      <c r="C22" s="157"/>
      <c r="D22" s="158"/>
      <c r="E22" s="159"/>
      <c r="F22" s="160"/>
      <c r="G22" s="157"/>
      <c r="H22" s="158"/>
      <c r="I22" s="159"/>
      <c r="J22" s="160"/>
      <c r="K22" s="157"/>
      <c r="L22" s="158"/>
      <c r="M22" s="159"/>
      <c r="N22" s="160"/>
      <c r="O22" s="157"/>
      <c r="P22" s="158"/>
      <c r="Q22" s="159"/>
      <c r="R22" s="160"/>
      <c r="S22" s="157"/>
      <c r="T22" s="158"/>
      <c r="U22" s="159"/>
      <c r="V22" s="160"/>
      <c r="W22" s="159"/>
      <c r="X22" s="160"/>
      <c r="Y22" s="159"/>
      <c r="Z22" s="160"/>
      <c r="AA22" s="157"/>
      <c r="AB22" s="158"/>
      <c r="AC22" s="159"/>
      <c r="AD22" s="160"/>
      <c r="AE22" s="172">
        <f t="shared" si="5"/>
        <v>0</v>
      </c>
      <c r="AF22" s="173">
        <f t="shared" si="6"/>
        <v>0</v>
      </c>
      <c r="AG22" s="161">
        <f t="shared" si="7"/>
        <v>0</v>
      </c>
    </row>
    <row r="23" spans="1:33" ht="18.899999999999999" customHeight="1" x14ac:dyDescent="0.25">
      <c r="A23" s="336"/>
      <c r="B23" s="13" t="s">
        <v>34</v>
      </c>
      <c r="C23" s="157"/>
      <c r="D23" s="158"/>
      <c r="E23" s="159"/>
      <c r="F23" s="160"/>
      <c r="G23" s="157"/>
      <c r="H23" s="158"/>
      <c r="I23" s="159"/>
      <c r="J23" s="160"/>
      <c r="K23" s="157"/>
      <c r="L23" s="158"/>
      <c r="M23" s="159"/>
      <c r="N23" s="160"/>
      <c r="O23" s="157"/>
      <c r="P23" s="158"/>
      <c r="Q23" s="159"/>
      <c r="R23" s="160"/>
      <c r="S23" s="157"/>
      <c r="T23" s="158"/>
      <c r="U23" s="159"/>
      <c r="V23" s="160"/>
      <c r="W23" s="159"/>
      <c r="X23" s="160"/>
      <c r="Y23" s="159"/>
      <c r="Z23" s="160"/>
      <c r="AA23" s="157"/>
      <c r="AB23" s="158"/>
      <c r="AC23" s="159"/>
      <c r="AD23" s="160"/>
      <c r="AE23" s="172">
        <f t="shared" si="5"/>
        <v>0</v>
      </c>
      <c r="AF23" s="173">
        <f t="shared" si="6"/>
        <v>0</v>
      </c>
      <c r="AG23" s="161">
        <f t="shared" si="7"/>
        <v>0</v>
      </c>
    </row>
    <row r="24" spans="1:33" ht="18.899999999999999" customHeight="1" thickBot="1" x14ac:dyDescent="0.3">
      <c r="A24" s="336"/>
      <c r="B24" s="23" t="s">
        <v>35</v>
      </c>
      <c r="C24" s="162"/>
      <c r="D24" s="163"/>
      <c r="E24" s="164"/>
      <c r="F24" s="165"/>
      <c r="G24" s="162"/>
      <c r="H24" s="163"/>
      <c r="I24" s="164"/>
      <c r="J24" s="165"/>
      <c r="K24" s="162"/>
      <c r="L24" s="163"/>
      <c r="M24" s="164"/>
      <c r="N24" s="165"/>
      <c r="O24" s="162"/>
      <c r="P24" s="163"/>
      <c r="Q24" s="164"/>
      <c r="R24" s="165"/>
      <c r="S24" s="162"/>
      <c r="T24" s="163"/>
      <c r="U24" s="164"/>
      <c r="V24" s="165"/>
      <c r="W24" s="164"/>
      <c r="X24" s="165"/>
      <c r="Y24" s="164"/>
      <c r="Z24" s="165"/>
      <c r="AA24" s="162"/>
      <c r="AB24" s="163"/>
      <c r="AC24" s="164"/>
      <c r="AD24" s="165"/>
      <c r="AE24" s="172">
        <f t="shared" si="5"/>
        <v>0</v>
      </c>
      <c r="AF24" s="173">
        <f t="shared" si="6"/>
        <v>0</v>
      </c>
      <c r="AG24" s="166">
        <f t="shared" si="7"/>
        <v>0</v>
      </c>
    </row>
    <row r="25" spans="1:33" ht="18.899999999999999" customHeight="1" thickBot="1" x14ac:dyDescent="0.3">
      <c r="A25" s="337" t="s">
        <v>29</v>
      </c>
      <c r="B25" s="338"/>
      <c r="C25" s="167" t="str">
        <f>IF(SUM(C19:C24)=0,"",SUM(C19:C24))</f>
        <v/>
      </c>
      <c r="D25" s="168" t="str">
        <f t="shared" ref="D25:AD25" si="8">IF(SUM(D19:D24)=0,"",SUM(D19:D24))</f>
        <v/>
      </c>
      <c r="E25" s="174" t="str">
        <f t="shared" si="8"/>
        <v/>
      </c>
      <c r="F25" s="170" t="str">
        <f t="shared" si="8"/>
        <v/>
      </c>
      <c r="G25" s="167" t="str">
        <f t="shared" si="8"/>
        <v/>
      </c>
      <c r="H25" s="168" t="str">
        <f t="shared" si="8"/>
        <v/>
      </c>
      <c r="I25" s="169" t="str">
        <f t="shared" si="8"/>
        <v/>
      </c>
      <c r="J25" s="170" t="str">
        <f t="shared" si="8"/>
        <v/>
      </c>
      <c r="K25" s="167" t="str">
        <f t="shared" si="8"/>
        <v/>
      </c>
      <c r="L25" s="168" t="str">
        <f t="shared" si="8"/>
        <v/>
      </c>
      <c r="M25" s="169" t="str">
        <f t="shared" si="8"/>
        <v/>
      </c>
      <c r="N25" s="170" t="str">
        <f t="shared" si="8"/>
        <v/>
      </c>
      <c r="O25" s="167" t="str">
        <f t="shared" si="8"/>
        <v/>
      </c>
      <c r="P25" s="168" t="str">
        <f t="shared" si="8"/>
        <v/>
      </c>
      <c r="Q25" s="169" t="str">
        <f t="shared" si="8"/>
        <v/>
      </c>
      <c r="R25" s="170" t="str">
        <f t="shared" si="8"/>
        <v/>
      </c>
      <c r="S25" s="167" t="str">
        <f t="shared" si="8"/>
        <v/>
      </c>
      <c r="T25" s="168" t="str">
        <f t="shared" si="8"/>
        <v/>
      </c>
      <c r="U25" s="169" t="str">
        <f t="shared" si="8"/>
        <v/>
      </c>
      <c r="V25" s="170" t="str">
        <f t="shared" si="8"/>
        <v/>
      </c>
      <c r="W25" s="169" t="str">
        <f t="shared" si="8"/>
        <v/>
      </c>
      <c r="X25" s="170" t="str">
        <f t="shared" si="8"/>
        <v/>
      </c>
      <c r="Y25" s="169" t="str">
        <f t="shared" ref="Y25:Z25" si="9">IF(SUM(Y19:Y24)=0,"",SUM(Y19:Y24))</f>
        <v/>
      </c>
      <c r="Z25" s="170" t="str">
        <f t="shared" si="9"/>
        <v/>
      </c>
      <c r="AA25" s="167" t="str">
        <f t="shared" si="8"/>
        <v/>
      </c>
      <c r="AB25" s="168" t="str">
        <f t="shared" si="8"/>
        <v/>
      </c>
      <c r="AC25" s="169" t="str">
        <f t="shared" si="8"/>
        <v/>
      </c>
      <c r="AD25" s="170" t="str">
        <f t="shared" si="8"/>
        <v/>
      </c>
      <c r="AE25" s="167">
        <f>SUM(AE19:AE24)</f>
        <v>0</v>
      </c>
      <c r="AF25" s="170">
        <f>SUM(AF19:AF24)</f>
        <v>0</v>
      </c>
      <c r="AG25" s="171">
        <f>SUM(AG19:AG24)</f>
        <v>0</v>
      </c>
    </row>
    <row r="26" spans="1:33" ht="27" customHeight="1" thickBot="1" x14ac:dyDescent="0.3">
      <c r="A26" s="339" t="s">
        <v>41</v>
      </c>
      <c r="B26" s="340"/>
      <c r="C26" s="175"/>
      <c r="D26" s="176"/>
      <c r="E26" s="177"/>
      <c r="F26" s="178"/>
      <c r="G26" s="175"/>
      <c r="H26" s="176"/>
      <c r="I26" s="177"/>
      <c r="J26" s="178"/>
      <c r="K26" s="175"/>
      <c r="L26" s="176"/>
      <c r="M26" s="177"/>
      <c r="N26" s="178"/>
      <c r="O26" s="175"/>
      <c r="P26" s="176"/>
      <c r="Q26" s="177"/>
      <c r="R26" s="178"/>
      <c r="S26" s="175"/>
      <c r="T26" s="176"/>
      <c r="U26" s="177"/>
      <c r="V26" s="178"/>
      <c r="W26" s="179"/>
      <c r="X26" s="180"/>
      <c r="Y26" s="177"/>
      <c r="Z26" s="178"/>
      <c r="AA26" s="175"/>
      <c r="AB26" s="176"/>
      <c r="AC26" s="177"/>
      <c r="AD26" s="178"/>
      <c r="AE26" s="181">
        <f>AE25+AE17</f>
        <v>0</v>
      </c>
      <c r="AF26" s="182">
        <f t="shared" ref="AF26" si="10">AF25+AF17</f>
        <v>0</v>
      </c>
      <c r="AG26" s="183">
        <f>SUM(AG19:AG24)</f>
        <v>0</v>
      </c>
    </row>
    <row r="27" spans="1:33" ht="30" customHeight="1" thickBot="1" x14ac:dyDescent="0.3">
      <c r="A27" s="341" t="s">
        <v>40</v>
      </c>
      <c r="B27" s="342"/>
      <c r="C27" s="184">
        <f>C18+C10</f>
        <v>0</v>
      </c>
      <c r="D27" s="185">
        <f t="shared" ref="D27:AD27" si="11">D18+D10</f>
        <v>0</v>
      </c>
      <c r="E27" s="186">
        <f t="shared" si="11"/>
        <v>0</v>
      </c>
      <c r="F27" s="187">
        <f t="shared" si="11"/>
        <v>0</v>
      </c>
      <c r="G27" s="184">
        <f t="shared" si="11"/>
        <v>0</v>
      </c>
      <c r="H27" s="185">
        <f t="shared" si="11"/>
        <v>0</v>
      </c>
      <c r="I27" s="186">
        <f t="shared" si="11"/>
        <v>0</v>
      </c>
      <c r="J27" s="187">
        <f t="shared" si="11"/>
        <v>0</v>
      </c>
      <c r="K27" s="184">
        <f t="shared" si="11"/>
        <v>0</v>
      </c>
      <c r="L27" s="185">
        <f t="shared" si="11"/>
        <v>0</v>
      </c>
      <c r="M27" s="186">
        <f t="shared" si="11"/>
        <v>0</v>
      </c>
      <c r="N27" s="187">
        <f t="shared" si="11"/>
        <v>0</v>
      </c>
      <c r="O27" s="184">
        <f t="shared" si="11"/>
        <v>0</v>
      </c>
      <c r="P27" s="185">
        <f t="shared" si="11"/>
        <v>0</v>
      </c>
      <c r="Q27" s="186">
        <f t="shared" si="11"/>
        <v>0</v>
      </c>
      <c r="R27" s="187">
        <f t="shared" si="11"/>
        <v>0</v>
      </c>
      <c r="S27" s="184">
        <f t="shared" si="11"/>
        <v>0</v>
      </c>
      <c r="T27" s="185">
        <f t="shared" si="11"/>
        <v>0</v>
      </c>
      <c r="U27" s="186">
        <f t="shared" si="11"/>
        <v>0</v>
      </c>
      <c r="V27" s="187">
        <f t="shared" si="11"/>
        <v>0</v>
      </c>
      <c r="W27" s="186">
        <f t="shared" si="11"/>
        <v>0</v>
      </c>
      <c r="X27" s="187">
        <f t="shared" si="11"/>
        <v>0</v>
      </c>
      <c r="Y27" s="186">
        <f t="shared" ref="Y27" si="12">Y18+Y10</f>
        <v>0</v>
      </c>
      <c r="Z27" s="187">
        <f>Z18+Z10</f>
        <v>0</v>
      </c>
      <c r="AA27" s="184">
        <f t="shared" si="11"/>
        <v>0</v>
      </c>
      <c r="AB27" s="185">
        <f t="shared" si="11"/>
        <v>0</v>
      </c>
      <c r="AC27" s="186">
        <f t="shared" si="11"/>
        <v>0</v>
      </c>
      <c r="AD27" s="187">
        <f t="shared" si="11"/>
        <v>0</v>
      </c>
      <c r="AE27" s="188">
        <f>AE10+AE18</f>
        <v>0</v>
      </c>
      <c r="AF27" s="189">
        <f t="shared" ref="AF27:AG27" si="13">AF10+AF18</f>
        <v>0</v>
      </c>
      <c r="AG27" s="190">
        <f t="shared" si="13"/>
        <v>0</v>
      </c>
    </row>
    <row r="28" spans="1:33" ht="13.5" customHeight="1" x14ac:dyDescent="0.25"/>
    <row r="29" spans="1:33" x14ac:dyDescent="0.25">
      <c r="B29" s="191" t="s">
        <v>58</v>
      </c>
      <c r="C29" s="192"/>
      <c r="D29" s="192"/>
      <c r="E29" s="192"/>
      <c r="F29" s="192"/>
      <c r="G29" s="192"/>
      <c r="H29" s="192"/>
      <c r="I29" s="192"/>
      <c r="M29" s="6" t="s">
        <v>59</v>
      </c>
      <c r="P29" s="191"/>
      <c r="Q29" s="6" t="s">
        <v>60</v>
      </c>
      <c r="R29" s="191"/>
      <c r="X29" s="194"/>
      <c r="Y29" s="194"/>
      <c r="Z29" s="192"/>
      <c r="AA29" s="194"/>
      <c r="AB29" s="194"/>
      <c r="AC29" s="194"/>
      <c r="AD29" s="194"/>
    </row>
    <row r="30" spans="1:33" x14ac:dyDescent="0.25">
      <c r="G30" s="193"/>
      <c r="H30" s="193"/>
      <c r="I30" s="193"/>
      <c r="J30" s="193"/>
      <c r="K30" s="193"/>
      <c r="L30" s="193"/>
      <c r="M30" s="193"/>
      <c r="N30" s="193"/>
      <c r="O30" s="193"/>
    </row>
    <row r="33" spans="8:8" x14ac:dyDescent="0.25">
      <c r="H33" s="193"/>
    </row>
  </sheetData>
  <mergeCells count="30">
    <mergeCell ref="K6:L7"/>
    <mergeCell ref="M6:N7"/>
    <mergeCell ref="W6:X7"/>
    <mergeCell ref="AA6:AB7"/>
    <mergeCell ref="AC6:AD7"/>
    <mergeCell ref="S6:T7"/>
    <mergeCell ref="U6:V7"/>
    <mergeCell ref="A18:A24"/>
    <mergeCell ref="A25:B25"/>
    <mergeCell ref="A26:B26"/>
    <mergeCell ref="A27:B27"/>
    <mergeCell ref="B5:B9"/>
    <mergeCell ref="A17:B17"/>
    <mergeCell ref="A10:A16"/>
    <mergeCell ref="AG6:AG9"/>
    <mergeCell ref="AE7:AE9"/>
    <mergeCell ref="AF7:AF9"/>
    <mergeCell ref="A1:AG1"/>
    <mergeCell ref="A2:AG2"/>
    <mergeCell ref="A3:AG3"/>
    <mergeCell ref="C5:AG5"/>
    <mergeCell ref="A5:A8"/>
    <mergeCell ref="C6:D7"/>
    <mergeCell ref="E6:F7"/>
    <mergeCell ref="G6:H7"/>
    <mergeCell ref="I6:J7"/>
    <mergeCell ref="Q6:R7"/>
    <mergeCell ref="Y6:Z7"/>
    <mergeCell ref="O6:P7"/>
    <mergeCell ref="AE6:AF6"/>
  </mergeCells>
  <conditionalFormatting sqref="C10:AG27">
    <cfRule type="cellIs" dxfId="1" priority="2" operator="equal">
      <formula>0</formula>
    </cfRule>
  </conditionalFormatting>
  <printOptions horizontalCentered="1"/>
  <pageMargins left="0.19685039370078741" right="0.19685039370078741" top="0.15748031496062992" bottom="0.98425196850393704" header="0.31496062992125984" footer="0.98425196850393704"/>
  <pageSetup paperSize="9" scale="86" orientation="landscape" r:id="rId1"/>
  <rowBreaks count="1" manualBreakCount="1">
    <brk id="33" max="32" man="1"/>
  </rowBreaks>
  <ignoredErrors>
    <ignoredError sqref="AE17:AG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H32"/>
  <sheetViews>
    <sheetView view="pageBreakPreview" topLeftCell="A5" zoomScaleNormal="100" zoomScaleSheetLayoutView="100" workbookViewId="0">
      <selection activeCell="AA13" sqref="AA13"/>
    </sheetView>
  </sheetViews>
  <sheetFormatPr defaultRowHeight="13.2" x14ac:dyDescent="0.25"/>
  <cols>
    <col min="1" max="1" width="2.44140625" customWidth="1"/>
    <col min="2" max="2" width="15.88671875" customWidth="1"/>
    <col min="3" max="30" width="3.88671875" customWidth="1"/>
    <col min="31" max="32" width="4.44140625" customWidth="1"/>
    <col min="33" max="33" width="6.109375" customWidth="1"/>
  </cols>
  <sheetData>
    <row r="1" spans="1:34" ht="23.25" customHeight="1" x14ac:dyDescent="0.3">
      <c r="A1" s="323" t="s">
        <v>78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</row>
    <row r="2" spans="1:34" ht="20.25" customHeight="1" x14ac:dyDescent="0.2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</row>
    <row r="3" spans="1:34" s="3" customFormat="1" ht="11.25" customHeight="1" thickBot="1" x14ac:dyDescent="0.25">
      <c r="A3" s="325" t="s">
        <v>21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</row>
    <row r="4" spans="1:34" ht="18.75" customHeight="1" thickBot="1" x14ac:dyDescent="0.3">
      <c r="A4" s="328" t="s">
        <v>1</v>
      </c>
      <c r="B4" s="359" t="s">
        <v>37</v>
      </c>
      <c r="C4" s="360" t="s">
        <v>4</v>
      </c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26"/>
      <c r="AF4" s="326"/>
      <c r="AG4" s="327"/>
      <c r="AH4" s="355" t="s">
        <v>61</v>
      </c>
    </row>
    <row r="5" spans="1:34" ht="16.5" customHeight="1" x14ac:dyDescent="0.25">
      <c r="A5" s="329"/>
      <c r="B5" s="345"/>
      <c r="C5" s="347" t="str">
        <f>'I сторінка'!M12</f>
        <v>лекції</v>
      </c>
      <c r="D5" s="348"/>
      <c r="E5" s="347" t="str">
        <f>'I сторінка'!N12</f>
        <v>практичні, семінарські заняття</v>
      </c>
      <c r="F5" s="348"/>
      <c r="G5" s="347" t="str">
        <f>'I сторінка'!O12</f>
        <v>лабораторні (індивідуальні) заняття</v>
      </c>
      <c r="H5" s="348"/>
      <c r="I5" s="347" t="str">
        <f>'I сторінка'!P12</f>
        <v>консультації з самостійної роботи</v>
      </c>
      <c r="J5" s="348"/>
      <c r="K5" s="347" t="str">
        <f>'I сторінка'!Q12</f>
        <v>курсові роботи</v>
      </c>
      <c r="L5" s="348"/>
      <c r="M5" s="351" t="str">
        <f>'I сторінка'!R12</f>
        <v>заліки</v>
      </c>
      <c r="N5" s="352"/>
      <c r="O5" s="351" t="str">
        <f>'I сторінка'!S12</f>
        <v>консультації перед екзаменом</v>
      </c>
      <c r="P5" s="352"/>
      <c r="Q5" s="351" t="str">
        <f>'I сторінка'!T12</f>
        <v>екзамени</v>
      </c>
      <c r="R5" s="352"/>
      <c r="S5" s="347" t="str">
        <f>'I сторінка'!U12</f>
        <v>підсумкова атестація</v>
      </c>
      <c r="T5" s="348"/>
      <c r="U5" s="347" t="str">
        <f>'I сторінка'!V12</f>
        <v>кваліфікаційні роботи</v>
      </c>
      <c r="V5" s="348"/>
      <c r="W5" s="347" t="str">
        <f>'I сторінка'!W12</f>
        <v>навчальна практика</v>
      </c>
      <c r="X5" s="348"/>
      <c r="Y5" s="347" t="str">
        <f>'I сторінка'!X12</f>
        <v>виробнича практика</v>
      </c>
      <c r="Z5" s="348"/>
      <c r="AA5" s="347" t="str">
        <f>'I сторінка'!Y12</f>
        <v>керівництво аспірантами</v>
      </c>
      <c r="AB5" s="348"/>
      <c r="AC5" s="347" t="str">
        <f>'I сторінка'!Z12</f>
        <v xml:space="preserve">контрольні відвідування </v>
      </c>
      <c r="AD5" s="348"/>
      <c r="AE5" s="362" t="s">
        <v>6</v>
      </c>
      <c r="AF5" s="363"/>
      <c r="AG5" s="364" t="s">
        <v>22</v>
      </c>
      <c r="AH5" s="356"/>
    </row>
    <row r="6" spans="1:34" ht="51.75" customHeight="1" thickBot="1" x14ac:dyDescent="0.3">
      <c r="A6" s="329"/>
      <c r="B6" s="345"/>
      <c r="C6" s="349"/>
      <c r="D6" s="350"/>
      <c r="E6" s="349"/>
      <c r="F6" s="350"/>
      <c r="G6" s="349"/>
      <c r="H6" s="350"/>
      <c r="I6" s="349"/>
      <c r="J6" s="350"/>
      <c r="K6" s="349"/>
      <c r="L6" s="350"/>
      <c r="M6" s="353"/>
      <c r="N6" s="354"/>
      <c r="O6" s="353"/>
      <c r="P6" s="354"/>
      <c r="Q6" s="353"/>
      <c r="R6" s="354"/>
      <c r="S6" s="349"/>
      <c r="T6" s="350"/>
      <c r="U6" s="349"/>
      <c r="V6" s="350"/>
      <c r="W6" s="349"/>
      <c r="X6" s="350"/>
      <c r="Y6" s="349"/>
      <c r="Z6" s="350"/>
      <c r="AA6" s="349"/>
      <c r="AB6" s="350"/>
      <c r="AC6" s="349"/>
      <c r="AD6" s="350"/>
      <c r="AE6" s="318" t="s">
        <v>16</v>
      </c>
      <c r="AF6" s="321" t="s">
        <v>17</v>
      </c>
      <c r="AG6" s="365"/>
      <c r="AH6" s="356"/>
    </row>
    <row r="7" spans="1:34" ht="0.75" customHeight="1" x14ac:dyDescent="0.25">
      <c r="A7" s="329"/>
      <c r="B7" s="345"/>
      <c r="C7" s="12" t="s">
        <v>52</v>
      </c>
      <c r="D7" s="11" t="s">
        <v>52</v>
      </c>
      <c r="E7" s="25" t="s">
        <v>52</v>
      </c>
      <c r="F7" s="26" t="s">
        <v>52</v>
      </c>
      <c r="G7" s="12" t="s">
        <v>52</v>
      </c>
      <c r="H7" s="11" t="s">
        <v>52</v>
      </c>
      <c r="I7" s="25" t="s">
        <v>52</v>
      </c>
      <c r="J7" s="26" t="s">
        <v>52</v>
      </c>
      <c r="K7" s="12" t="s">
        <v>52</v>
      </c>
      <c r="L7" s="11" t="s">
        <v>52</v>
      </c>
      <c r="M7" s="25" t="s">
        <v>52</v>
      </c>
      <c r="N7" s="26" t="s">
        <v>52</v>
      </c>
      <c r="O7" s="12" t="s">
        <v>52</v>
      </c>
      <c r="P7" s="11" t="s">
        <v>52</v>
      </c>
      <c r="Q7" s="25" t="s">
        <v>52</v>
      </c>
      <c r="R7" s="26" t="s">
        <v>52</v>
      </c>
      <c r="S7" s="12" t="s">
        <v>52</v>
      </c>
      <c r="T7" s="11" t="s">
        <v>52</v>
      </c>
      <c r="U7" s="25" t="s">
        <v>52</v>
      </c>
      <c r="V7" s="26" t="s">
        <v>52</v>
      </c>
      <c r="W7" s="12" t="s">
        <v>52</v>
      </c>
      <c r="X7" s="11" t="s">
        <v>52</v>
      </c>
      <c r="Y7" s="25" t="s">
        <v>52</v>
      </c>
      <c r="Z7" s="26" t="s">
        <v>52</v>
      </c>
      <c r="AA7" s="12" t="s">
        <v>52</v>
      </c>
      <c r="AB7" s="11" t="s">
        <v>52</v>
      </c>
      <c r="AC7" s="25" t="s">
        <v>52</v>
      </c>
      <c r="AD7" s="26" t="s">
        <v>52</v>
      </c>
      <c r="AE7" s="319"/>
      <c r="AF7" s="322"/>
      <c r="AG7" s="365"/>
      <c r="AH7" s="356"/>
    </row>
    <row r="8" spans="1:34" ht="15" customHeight="1" thickBot="1" x14ac:dyDescent="0.3">
      <c r="A8" s="19"/>
      <c r="B8" s="346"/>
      <c r="C8" s="20" t="s">
        <v>45</v>
      </c>
      <c r="D8" s="21" t="s">
        <v>46</v>
      </c>
      <c r="E8" s="27" t="s">
        <v>45</v>
      </c>
      <c r="F8" s="28" t="s">
        <v>46</v>
      </c>
      <c r="G8" s="20" t="s">
        <v>45</v>
      </c>
      <c r="H8" s="21" t="s">
        <v>46</v>
      </c>
      <c r="I8" s="27" t="s">
        <v>45</v>
      </c>
      <c r="J8" s="28" t="s">
        <v>46</v>
      </c>
      <c r="K8" s="20" t="s">
        <v>45</v>
      </c>
      <c r="L8" s="21" t="s">
        <v>46</v>
      </c>
      <c r="M8" s="27" t="s">
        <v>45</v>
      </c>
      <c r="N8" s="28" t="s">
        <v>46</v>
      </c>
      <c r="O8" s="20" t="s">
        <v>45</v>
      </c>
      <c r="P8" s="21" t="s">
        <v>46</v>
      </c>
      <c r="Q8" s="27" t="s">
        <v>45</v>
      </c>
      <c r="R8" s="28" t="s">
        <v>46</v>
      </c>
      <c r="S8" s="20" t="s">
        <v>45</v>
      </c>
      <c r="T8" s="21" t="s">
        <v>46</v>
      </c>
      <c r="U8" s="27" t="s">
        <v>45</v>
      </c>
      <c r="V8" s="28" t="s">
        <v>46</v>
      </c>
      <c r="W8" s="20" t="s">
        <v>45</v>
      </c>
      <c r="X8" s="21" t="s">
        <v>46</v>
      </c>
      <c r="Y8" s="27" t="s">
        <v>45</v>
      </c>
      <c r="Z8" s="28" t="s">
        <v>46</v>
      </c>
      <c r="AA8" s="20" t="s">
        <v>45</v>
      </c>
      <c r="AB8" s="21" t="s">
        <v>46</v>
      </c>
      <c r="AC8" s="27" t="s">
        <v>45</v>
      </c>
      <c r="AD8" s="28" t="s">
        <v>46</v>
      </c>
      <c r="AE8" s="31"/>
      <c r="AF8" s="7"/>
      <c r="AG8" s="22"/>
      <c r="AH8" s="357"/>
    </row>
    <row r="9" spans="1:34" s="6" customFormat="1" ht="28.5" customHeight="1" x14ac:dyDescent="0.25">
      <c r="A9" s="336" t="s">
        <v>20</v>
      </c>
      <c r="B9" s="14" t="s">
        <v>38</v>
      </c>
      <c r="C9" s="15"/>
      <c r="D9" s="16"/>
      <c r="E9" s="29"/>
      <c r="F9" s="30"/>
      <c r="G9" s="15"/>
      <c r="H9" s="16"/>
      <c r="I9" s="29"/>
      <c r="J9" s="30"/>
      <c r="K9" s="15"/>
      <c r="L9" s="16"/>
      <c r="M9" s="29"/>
      <c r="N9" s="30"/>
      <c r="O9" s="15"/>
      <c r="P9" s="16"/>
      <c r="Q9" s="29"/>
      <c r="R9" s="30"/>
      <c r="S9" s="15"/>
      <c r="T9" s="16"/>
      <c r="U9" s="29"/>
      <c r="V9" s="30"/>
      <c r="W9" s="15"/>
      <c r="X9" s="16"/>
      <c r="Y9" s="29"/>
      <c r="Z9" s="30"/>
      <c r="AA9" s="15"/>
      <c r="AB9" s="16"/>
      <c r="AC9" s="29"/>
      <c r="AD9" s="30"/>
      <c r="AE9" s="18"/>
      <c r="AF9" s="17"/>
      <c r="AG9" s="24"/>
      <c r="AH9" s="24"/>
    </row>
    <row r="10" spans="1:34" s="6" customFormat="1" ht="18.899999999999999" customHeight="1" x14ac:dyDescent="0.25">
      <c r="A10" s="336"/>
      <c r="B10" s="13" t="s">
        <v>23</v>
      </c>
      <c r="C10" s="32"/>
      <c r="D10" s="33"/>
      <c r="E10" s="34"/>
      <c r="F10" s="35"/>
      <c r="G10" s="32"/>
      <c r="H10" s="33"/>
      <c r="I10" s="34"/>
      <c r="J10" s="35"/>
      <c r="K10" s="32"/>
      <c r="L10" s="33"/>
      <c r="M10" s="34"/>
      <c r="N10" s="35"/>
      <c r="O10" s="32"/>
      <c r="P10" s="33"/>
      <c r="Q10" s="34"/>
      <c r="R10" s="35"/>
      <c r="S10" s="32"/>
      <c r="T10" s="33"/>
      <c r="U10" s="34"/>
      <c r="V10" s="35"/>
      <c r="W10" s="32"/>
      <c r="X10" s="33"/>
      <c r="Y10" s="34"/>
      <c r="Z10" s="35"/>
      <c r="AA10" s="32"/>
      <c r="AB10" s="33"/>
      <c r="AC10" s="34"/>
      <c r="AD10" s="35"/>
      <c r="AE10" s="32"/>
      <c r="AF10" s="35"/>
      <c r="AG10" s="36"/>
      <c r="AH10" s="36"/>
    </row>
    <row r="11" spans="1:34" s="6" customFormat="1" ht="18.899999999999999" customHeight="1" x14ac:dyDescent="0.25">
      <c r="A11" s="336"/>
      <c r="B11" s="13" t="s">
        <v>24</v>
      </c>
      <c r="C11" s="32"/>
      <c r="D11" s="33"/>
      <c r="E11" s="34"/>
      <c r="F11" s="35"/>
      <c r="G11" s="32"/>
      <c r="H11" s="33"/>
      <c r="I11" s="34"/>
      <c r="J11" s="35"/>
      <c r="K11" s="32"/>
      <c r="L11" s="33"/>
      <c r="M11" s="34"/>
      <c r="N11" s="35"/>
      <c r="O11" s="32"/>
      <c r="P11" s="33"/>
      <c r="Q11" s="34"/>
      <c r="R11" s="35"/>
      <c r="S11" s="32"/>
      <c r="T11" s="33"/>
      <c r="U11" s="34"/>
      <c r="V11" s="35"/>
      <c r="W11" s="32"/>
      <c r="X11" s="33"/>
      <c r="Y11" s="34"/>
      <c r="Z11" s="35"/>
      <c r="AA11" s="32"/>
      <c r="AB11" s="33"/>
      <c r="AC11" s="34"/>
      <c r="AD11" s="35"/>
      <c r="AE11" s="32"/>
      <c r="AF11" s="35"/>
      <c r="AG11" s="36"/>
      <c r="AH11" s="36"/>
    </row>
    <row r="12" spans="1:34" s="6" customFormat="1" ht="18.899999999999999" customHeight="1" x14ac:dyDescent="0.25">
      <c r="A12" s="336"/>
      <c r="B12" s="13" t="s">
        <v>25</v>
      </c>
      <c r="C12" s="32"/>
      <c r="D12" s="33"/>
      <c r="E12" s="34"/>
      <c r="F12" s="35"/>
      <c r="G12" s="32"/>
      <c r="H12" s="33"/>
      <c r="I12" s="34"/>
      <c r="J12" s="35"/>
      <c r="K12" s="32"/>
      <c r="L12" s="33"/>
      <c r="M12" s="34"/>
      <c r="N12" s="35"/>
      <c r="O12" s="32"/>
      <c r="P12" s="33"/>
      <c r="Q12" s="34"/>
      <c r="R12" s="35"/>
      <c r="S12" s="32"/>
      <c r="T12" s="33"/>
      <c r="U12" s="34"/>
      <c r="V12" s="35"/>
      <c r="W12" s="32"/>
      <c r="X12" s="33"/>
      <c r="Y12" s="34"/>
      <c r="Z12" s="35"/>
      <c r="AA12" s="32"/>
      <c r="AB12" s="33"/>
      <c r="AC12" s="34"/>
      <c r="AD12" s="35"/>
      <c r="AE12" s="32"/>
      <c r="AF12" s="35"/>
      <c r="AG12" s="36"/>
      <c r="AH12" s="36"/>
    </row>
    <row r="13" spans="1:34" s="6" customFormat="1" ht="18.899999999999999" customHeight="1" x14ac:dyDescent="0.25">
      <c r="A13" s="336"/>
      <c r="B13" s="13" t="s">
        <v>26</v>
      </c>
      <c r="C13" s="32"/>
      <c r="D13" s="33"/>
      <c r="E13" s="34"/>
      <c r="F13" s="35"/>
      <c r="G13" s="32"/>
      <c r="H13" s="33"/>
      <c r="I13" s="34"/>
      <c r="J13" s="35"/>
      <c r="K13" s="32"/>
      <c r="L13" s="33"/>
      <c r="M13" s="34"/>
      <c r="N13" s="35"/>
      <c r="O13" s="32"/>
      <c r="P13" s="33"/>
      <c r="Q13" s="34"/>
      <c r="R13" s="35"/>
      <c r="S13" s="32"/>
      <c r="T13" s="33"/>
      <c r="U13" s="34"/>
      <c r="V13" s="35"/>
      <c r="W13" s="32"/>
      <c r="X13" s="33"/>
      <c r="Y13" s="34"/>
      <c r="Z13" s="35"/>
      <c r="AA13" s="32"/>
      <c r="AB13" s="33"/>
      <c r="AC13" s="34"/>
      <c r="AD13" s="35"/>
      <c r="AE13" s="32"/>
      <c r="AF13" s="35"/>
      <c r="AG13" s="36"/>
      <c r="AH13" s="36"/>
    </row>
    <row r="14" spans="1:34" s="6" customFormat="1" ht="18.899999999999999" customHeight="1" x14ac:dyDescent="0.25">
      <c r="A14" s="336"/>
      <c r="B14" s="13" t="s">
        <v>27</v>
      </c>
      <c r="C14" s="32"/>
      <c r="D14" s="33"/>
      <c r="E14" s="34"/>
      <c r="F14" s="35"/>
      <c r="G14" s="32"/>
      <c r="H14" s="33"/>
      <c r="I14" s="34"/>
      <c r="J14" s="35"/>
      <c r="K14" s="32"/>
      <c r="L14" s="33"/>
      <c r="M14" s="34"/>
      <c r="N14" s="35"/>
      <c r="O14" s="32"/>
      <c r="P14" s="33"/>
      <c r="Q14" s="34"/>
      <c r="R14" s="35"/>
      <c r="S14" s="32"/>
      <c r="T14" s="33"/>
      <c r="U14" s="34"/>
      <c r="V14" s="35"/>
      <c r="W14" s="32"/>
      <c r="X14" s="33"/>
      <c r="Y14" s="34"/>
      <c r="Z14" s="35"/>
      <c r="AA14" s="32"/>
      <c r="AB14" s="33"/>
      <c r="AC14" s="34"/>
      <c r="AD14" s="35"/>
      <c r="AE14" s="32"/>
      <c r="AF14" s="35"/>
      <c r="AG14" s="36"/>
      <c r="AH14" s="36"/>
    </row>
    <row r="15" spans="1:34" s="6" customFormat="1" ht="18.899999999999999" customHeight="1" thickBot="1" x14ac:dyDescent="0.3">
      <c r="A15" s="336"/>
      <c r="B15" s="23" t="s">
        <v>28</v>
      </c>
      <c r="C15" s="37"/>
      <c r="D15" s="38"/>
      <c r="E15" s="39"/>
      <c r="F15" s="40"/>
      <c r="G15" s="37"/>
      <c r="H15" s="38"/>
      <c r="I15" s="39"/>
      <c r="J15" s="40"/>
      <c r="K15" s="37"/>
      <c r="L15" s="38"/>
      <c r="M15" s="39"/>
      <c r="N15" s="40"/>
      <c r="O15" s="37"/>
      <c r="P15" s="38"/>
      <c r="Q15" s="39"/>
      <c r="R15" s="40"/>
      <c r="S15" s="37"/>
      <c r="T15" s="38"/>
      <c r="U15" s="39"/>
      <c r="V15" s="40"/>
      <c r="W15" s="37"/>
      <c r="X15" s="38"/>
      <c r="Y15" s="39"/>
      <c r="Z15" s="40"/>
      <c r="AA15" s="37"/>
      <c r="AB15" s="38"/>
      <c r="AC15" s="39"/>
      <c r="AD15" s="40"/>
      <c r="AE15" s="37"/>
      <c r="AF15" s="40"/>
      <c r="AG15" s="41"/>
      <c r="AH15" s="41"/>
    </row>
    <row r="16" spans="1:34" s="6" customFormat="1" ht="18.899999999999999" customHeight="1" thickBot="1" x14ac:dyDescent="0.3">
      <c r="A16" s="337" t="s">
        <v>29</v>
      </c>
      <c r="B16" s="338"/>
      <c r="C16" s="42"/>
      <c r="D16" s="43"/>
      <c r="E16" s="46"/>
      <c r="F16" s="45"/>
      <c r="G16" s="42"/>
      <c r="H16" s="43"/>
      <c r="I16" s="46"/>
      <c r="J16" s="45"/>
      <c r="K16" s="42"/>
      <c r="L16" s="43"/>
      <c r="M16" s="46"/>
      <c r="N16" s="45"/>
      <c r="O16" s="42"/>
      <c r="P16" s="43"/>
      <c r="Q16" s="46"/>
      <c r="R16" s="45"/>
      <c r="S16" s="42"/>
      <c r="T16" s="43"/>
      <c r="U16" s="46"/>
      <c r="V16" s="45"/>
      <c r="W16" s="42"/>
      <c r="X16" s="43"/>
      <c r="Y16" s="46"/>
      <c r="Z16" s="45"/>
      <c r="AA16" s="42"/>
      <c r="AB16" s="43"/>
      <c r="AC16" s="46"/>
      <c r="AD16" s="45"/>
      <c r="AE16" s="42"/>
      <c r="AF16" s="45"/>
      <c r="AG16" s="47"/>
      <c r="AH16" s="47"/>
    </row>
    <row r="17" spans="1:34" s="6" customFormat="1" ht="28.5" customHeight="1" x14ac:dyDescent="0.25">
      <c r="A17" s="336" t="s">
        <v>8</v>
      </c>
      <c r="B17" s="14" t="s">
        <v>39</v>
      </c>
      <c r="C17" s="15"/>
      <c r="D17" s="16"/>
      <c r="E17" s="29"/>
      <c r="F17" s="30"/>
      <c r="G17" s="15"/>
      <c r="H17" s="16"/>
      <c r="I17" s="29"/>
      <c r="J17" s="30"/>
      <c r="K17" s="15"/>
      <c r="L17" s="16"/>
      <c r="M17" s="29"/>
      <c r="N17" s="30"/>
      <c r="O17" s="15"/>
      <c r="P17" s="16"/>
      <c r="Q17" s="29"/>
      <c r="R17" s="30"/>
      <c r="S17" s="15"/>
      <c r="T17" s="16"/>
      <c r="U17" s="29"/>
      <c r="V17" s="30"/>
      <c r="W17" s="15"/>
      <c r="X17" s="16"/>
      <c r="Y17" s="29"/>
      <c r="Z17" s="30"/>
      <c r="AA17" s="15"/>
      <c r="AB17" s="16"/>
      <c r="AC17" s="29"/>
      <c r="AD17" s="30"/>
      <c r="AE17" s="18"/>
      <c r="AF17" s="17"/>
      <c r="AG17" s="24"/>
      <c r="AH17" s="24"/>
    </row>
    <row r="18" spans="1:34" s="6" customFormat="1" ht="18.899999999999999" customHeight="1" x14ac:dyDescent="0.25">
      <c r="A18" s="336"/>
      <c r="B18" s="13" t="s">
        <v>30</v>
      </c>
      <c r="C18" s="32"/>
      <c r="D18" s="33"/>
      <c r="E18" s="34"/>
      <c r="F18" s="35"/>
      <c r="G18" s="32"/>
      <c r="H18" s="33"/>
      <c r="I18" s="34"/>
      <c r="J18" s="35"/>
      <c r="K18" s="32"/>
      <c r="L18" s="33"/>
      <c r="M18" s="34"/>
      <c r="N18" s="35"/>
      <c r="O18" s="32"/>
      <c r="P18" s="33"/>
      <c r="Q18" s="34"/>
      <c r="R18" s="35"/>
      <c r="S18" s="32"/>
      <c r="T18" s="33"/>
      <c r="U18" s="34"/>
      <c r="V18" s="35"/>
      <c r="W18" s="32"/>
      <c r="X18" s="33"/>
      <c r="Y18" s="34"/>
      <c r="Z18" s="35"/>
      <c r="AA18" s="32"/>
      <c r="AB18" s="33"/>
      <c r="AC18" s="34"/>
      <c r="AD18" s="35"/>
      <c r="AE18" s="32"/>
      <c r="AF18" s="35"/>
      <c r="AG18" s="36"/>
      <c r="AH18" s="36"/>
    </row>
    <row r="19" spans="1:34" s="6" customFormat="1" ht="18.899999999999999" customHeight="1" x14ac:dyDescent="0.25">
      <c r="A19" s="336"/>
      <c r="B19" s="13" t="s">
        <v>31</v>
      </c>
      <c r="C19" s="32"/>
      <c r="D19" s="33"/>
      <c r="E19" s="34"/>
      <c r="F19" s="35"/>
      <c r="G19" s="32"/>
      <c r="H19" s="33"/>
      <c r="I19" s="34"/>
      <c r="J19" s="35"/>
      <c r="K19" s="32"/>
      <c r="L19" s="33"/>
      <c r="M19" s="34"/>
      <c r="N19" s="35"/>
      <c r="O19" s="32"/>
      <c r="P19" s="33"/>
      <c r="Q19" s="34"/>
      <c r="R19" s="35"/>
      <c r="S19" s="32"/>
      <c r="T19" s="33"/>
      <c r="U19" s="34"/>
      <c r="V19" s="35"/>
      <c r="W19" s="32"/>
      <c r="X19" s="33"/>
      <c r="Y19" s="34"/>
      <c r="Z19" s="35"/>
      <c r="AA19" s="32"/>
      <c r="AB19" s="33"/>
      <c r="AC19" s="34"/>
      <c r="AD19" s="35"/>
      <c r="AE19" s="32"/>
      <c r="AF19" s="35"/>
      <c r="AG19" s="36"/>
      <c r="AH19" s="36"/>
    </row>
    <row r="20" spans="1:34" s="6" customFormat="1" ht="18.899999999999999" customHeight="1" x14ac:dyDescent="0.25">
      <c r="A20" s="336"/>
      <c r="B20" s="13" t="s">
        <v>32</v>
      </c>
      <c r="C20" s="32"/>
      <c r="D20" s="33"/>
      <c r="E20" s="34"/>
      <c r="F20" s="35"/>
      <c r="G20" s="32"/>
      <c r="H20" s="33"/>
      <c r="I20" s="34"/>
      <c r="J20" s="35"/>
      <c r="K20" s="32"/>
      <c r="L20" s="33"/>
      <c r="M20" s="34"/>
      <c r="N20" s="35"/>
      <c r="O20" s="32"/>
      <c r="P20" s="33"/>
      <c r="Q20" s="34"/>
      <c r="R20" s="35"/>
      <c r="S20" s="32"/>
      <c r="T20" s="33"/>
      <c r="U20" s="34"/>
      <c r="V20" s="35"/>
      <c r="W20" s="32"/>
      <c r="X20" s="33"/>
      <c r="Y20" s="34"/>
      <c r="Z20" s="35"/>
      <c r="AA20" s="32"/>
      <c r="AB20" s="33"/>
      <c r="AC20" s="34"/>
      <c r="AD20" s="35"/>
      <c r="AE20" s="32"/>
      <c r="AF20" s="35"/>
      <c r="AG20" s="36"/>
      <c r="AH20" s="36"/>
    </row>
    <row r="21" spans="1:34" s="6" customFormat="1" ht="18.899999999999999" customHeight="1" x14ac:dyDescent="0.25">
      <c r="A21" s="336"/>
      <c r="B21" s="13" t="s">
        <v>33</v>
      </c>
      <c r="C21" s="32"/>
      <c r="D21" s="33"/>
      <c r="E21" s="34"/>
      <c r="F21" s="35"/>
      <c r="G21" s="32"/>
      <c r="H21" s="33"/>
      <c r="I21" s="34"/>
      <c r="J21" s="35"/>
      <c r="K21" s="32"/>
      <c r="L21" s="33"/>
      <c r="M21" s="34"/>
      <c r="N21" s="35"/>
      <c r="O21" s="32"/>
      <c r="P21" s="33"/>
      <c r="Q21" s="34"/>
      <c r="R21" s="35"/>
      <c r="S21" s="32"/>
      <c r="T21" s="33"/>
      <c r="U21" s="34"/>
      <c r="V21" s="35"/>
      <c r="W21" s="32"/>
      <c r="X21" s="33"/>
      <c r="Y21" s="34"/>
      <c r="Z21" s="35"/>
      <c r="AA21" s="32"/>
      <c r="AB21" s="33"/>
      <c r="AC21" s="34"/>
      <c r="AD21" s="35"/>
      <c r="AE21" s="32"/>
      <c r="AF21" s="35"/>
      <c r="AG21" s="36"/>
      <c r="AH21" s="36"/>
    </row>
    <row r="22" spans="1:34" s="6" customFormat="1" ht="18.899999999999999" customHeight="1" x14ac:dyDescent="0.25">
      <c r="A22" s="336"/>
      <c r="B22" s="13" t="s">
        <v>34</v>
      </c>
      <c r="C22" s="32"/>
      <c r="D22" s="33"/>
      <c r="E22" s="34"/>
      <c r="F22" s="35"/>
      <c r="G22" s="32"/>
      <c r="H22" s="33"/>
      <c r="I22" s="34"/>
      <c r="J22" s="35"/>
      <c r="K22" s="32"/>
      <c r="L22" s="33"/>
      <c r="M22" s="34"/>
      <c r="N22" s="35"/>
      <c r="O22" s="32"/>
      <c r="P22" s="33"/>
      <c r="Q22" s="34"/>
      <c r="R22" s="35"/>
      <c r="S22" s="32"/>
      <c r="T22" s="33"/>
      <c r="U22" s="34"/>
      <c r="V22" s="35"/>
      <c r="W22" s="32"/>
      <c r="X22" s="33"/>
      <c r="Y22" s="34"/>
      <c r="Z22" s="35"/>
      <c r="AA22" s="32"/>
      <c r="AB22" s="33"/>
      <c r="AC22" s="34"/>
      <c r="AD22" s="35"/>
      <c r="AE22" s="32"/>
      <c r="AF22" s="35"/>
      <c r="AG22" s="36"/>
      <c r="AH22" s="36"/>
    </row>
    <row r="23" spans="1:34" s="6" customFormat="1" ht="18.899999999999999" customHeight="1" thickBot="1" x14ac:dyDescent="0.3">
      <c r="A23" s="336"/>
      <c r="B23" s="23" t="s">
        <v>35</v>
      </c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37"/>
      <c r="T23" s="38"/>
      <c r="U23" s="39"/>
      <c r="V23" s="40"/>
      <c r="W23" s="37"/>
      <c r="X23" s="38"/>
      <c r="Y23" s="39"/>
      <c r="Z23" s="40"/>
      <c r="AA23" s="37"/>
      <c r="AB23" s="38"/>
      <c r="AC23" s="39"/>
      <c r="AD23" s="40"/>
      <c r="AE23" s="37"/>
      <c r="AF23" s="40"/>
      <c r="AG23" s="41"/>
      <c r="AH23" s="41"/>
    </row>
    <row r="24" spans="1:34" s="6" customFormat="1" ht="18.899999999999999" customHeight="1" thickBot="1" x14ac:dyDescent="0.3">
      <c r="A24" s="337" t="s">
        <v>29</v>
      </c>
      <c r="B24" s="338"/>
      <c r="C24" s="42"/>
      <c r="D24" s="43"/>
      <c r="E24" s="44"/>
      <c r="F24" s="45"/>
      <c r="G24" s="42"/>
      <c r="H24" s="43"/>
      <c r="I24" s="46"/>
      <c r="J24" s="45"/>
      <c r="K24" s="42"/>
      <c r="L24" s="43"/>
      <c r="M24" s="46"/>
      <c r="N24" s="45"/>
      <c r="O24" s="42"/>
      <c r="P24" s="43"/>
      <c r="Q24" s="46"/>
      <c r="R24" s="45"/>
      <c r="S24" s="42"/>
      <c r="T24" s="43"/>
      <c r="U24" s="46"/>
      <c r="V24" s="45"/>
      <c r="W24" s="42"/>
      <c r="X24" s="43"/>
      <c r="Y24" s="46"/>
      <c r="Z24" s="45"/>
      <c r="AA24" s="42"/>
      <c r="AB24" s="43"/>
      <c r="AC24" s="46"/>
      <c r="AD24" s="45"/>
      <c r="AE24" s="42"/>
      <c r="AF24" s="45"/>
      <c r="AG24" s="47"/>
      <c r="AH24" s="47"/>
    </row>
    <row r="25" spans="1:34" s="6" customFormat="1" ht="27" customHeight="1" thickBot="1" x14ac:dyDescent="0.3">
      <c r="A25" s="339" t="s">
        <v>41</v>
      </c>
      <c r="B25" s="340"/>
      <c r="C25" s="48"/>
      <c r="D25" s="49"/>
      <c r="E25" s="50"/>
      <c r="F25" s="51"/>
      <c r="G25" s="48"/>
      <c r="H25" s="49"/>
      <c r="I25" s="50"/>
      <c r="J25" s="51"/>
      <c r="K25" s="48"/>
      <c r="L25" s="49"/>
      <c r="M25" s="50"/>
      <c r="N25" s="51"/>
      <c r="O25" s="48"/>
      <c r="P25" s="49"/>
      <c r="Q25" s="50"/>
      <c r="R25" s="51"/>
      <c r="S25" s="48"/>
      <c r="T25" s="49"/>
      <c r="U25" s="50"/>
      <c r="V25" s="51"/>
      <c r="W25" s="48"/>
      <c r="X25" s="49"/>
      <c r="Y25" s="52"/>
      <c r="Z25" s="53"/>
      <c r="AA25" s="48"/>
      <c r="AB25" s="49"/>
      <c r="AC25" s="50"/>
      <c r="AD25" s="51"/>
      <c r="AE25" s="54"/>
      <c r="AF25" s="55"/>
      <c r="AG25" s="56"/>
      <c r="AH25" s="56"/>
    </row>
    <row r="26" spans="1:34" s="6" customFormat="1" ht="30" customHeight="1" thickBot="1" x14ac:dyDescent="0.3">
      <c r="A26" s="341" t="s">
        <v>40</v>
      </c>
      <c r="B26" s="342"/>
      <c r="C26" s="57"/>
      <c r="D26" s="58"/>
      <c r="E26" s="59"/>
      <c r="F26" s="60"/>
      <c r="G26" s="57"/>
      <c r="H26" s="58"/>
      <c r="I26" s="59"/>
      <c r="J26" s="60"/>
      <c r="K26" s="57"/>
      <c r="L26" s="58"/>
      <c r="M26" s="59"/>
      <c r="N26" s="60"/>
      <c r="O26" s="57"/>
      <c r="P26" s="58"/>
      <c r="Q26" s="59"/>
      <c r="R26" s="60"/>
      <c r="S26" s="57"/>
      <c r="T26" s="58"/>
      <c r="U26" s="59"/>
      <c r="V26" s="60"/>
      <c r="W26" s="57"/>
      <c r="X26" s="58"/>
      <c r="Y26" s="59"/>
      <c r="Z26" s="60"/>
      <c r="AA26" s="57"/>
      <c r="AB26" s="58"/>
      <c r="AC26" s="59"/>
      <c r="AD26" s="60"/>
      <c r="AE26" s="61"/>
      <c r="AF26" s="62"/>
      <c r="AG26" s="63"/>
      <c r="AH26" s="63"/>
    </row>
    <row r="27" spans="1:34" ht="9" customHeight="1" x14ac:dyDescent="0.25"/>
    <row r="28" spans="1:34" x14ac:dyDescent="0.25">
      <c r="B28" s="1" t="s">
        <v>36</v>
      </c>
      <c r="I28" s="2" t="s">
        <v>58</v>
      </c>
      <c r="J28" s="2"/>
      <c r="K28" s="2"/>
      <c r="L28" s="2"/>
      <c r="M28" s="2"/>
      <c r="N28" s="8"/>
      <c r="O28" s="8"/>
      <c r="P28" s="8"/>
      <c r="Q28" s="8"/>
      <c r="R28" s="8"/>
      <c r="S28" s="8"/>
      <c r="T28" s="8"/>
      <c r="U28" s="8"/>
      <c r="V28" s="2"/>
      <c r="W28" s="2"/>
      <c r="X28" s="2"/>
      <c r="Y28" s="2"/>
    </row>
    <row r="29" spans="1:34" x14ac:dyDescent="0.25">
      <c r="N29" s="10" t="s">
        <v>61</v>
      </c>
      <c r="O29" s="10"/>
      <c r="P29" s="10"/>
      <c r="Q29" s="10"/>
      <c r="R29" s="10"/>
      <c r="S29" s="10"/>
      <c r="T29" s="10"/>
      <c r="U29" s="10"/>
      <c r="V29" s="10"/>
    </row>
    <row r="31" spans="1:34" x14ac:dyDescent="0.25">
      <c r="B31" t="s">
        <v>59</v>
      </c>
      <c r="G31" s="9"/>
      <c r="H31" s="9"/>
      <c r="I31" s="9"/>
      <c r="J31" s="9"/>
      <c r="K31" s="9"/>
      <c r="L31" s="9"/>
      <c r="M31" s="9"/>
      <c r="N31" s="9"/>
    </row>
    <row r="32" spans="1:34" x14ac:dyDescent="0.25">
      <c r="B32" t="s">
        <v>60</v>
      </c>
      <c r="H32" s="10" t="s">
        <v>61</v>
      </c>
    </row>
  </sheetData>
  <mergeCells count="31">
    <mergeCell ref="AH4:AH8"/>
    <mergeCell ref="A1:AG1"/>
    <mergeCell ref="A2:AG2"/>
    <mergeCell ref="A3:AG3"/>
    <mergeCell ref="A4:A7"/>
    <mergeCell ref="B4:B8"/>
    <mergeCell ref="C4:AG4"/>
    <mergeCell ref="C5:D6"/>
    <mergeCell ref="E5:F6"/>
    <mergeCell ref="G5:H6"/>
    <mergeCell ref="I5:J6"/>
    <mergeCell ref="AE5:AF5"/>
    <mergeCell ref="AG5:AG7"/>
    <mergeCell ref="AE6:AE7"/>
    <mergeCell ref="AF6:AF7"/>
    <mergeCell ref="K5:L6"/>
    <mergeCell ref="A26:B26"/>
    <mergeCell ref="W5:X6"/>
    <mergeCell ref="Y5:Z6"/>
    <mergeCell ref="AA5:AB6"/>
    <mergeCell ref="AC5:AD6"/>
    <mergeCell ref="A9:A15"/>
    <mergeCell ref="A16:B16"/>
    <mergeCell ref="A17:A23"/>
    <mergeCell ref="A24:B24"/>
    <mergeCell ref="A25:B25"/>
    <mergeCell ref="M5:N6"/>
    <mergeCell ref="O5:P6"/>
    <mergeCell ref="Q5:R6"/>
    <mergeCell ref="S5:T6"/>
    <mergeCell ref="U5:V6"/>
  </mergeCells>
  <conditionalFormatting sqref="C9:AH26">
    <cfRule type="cellIs" dxfId="0" priority="1" operator="equal">
      <formula>0</formula>
    </cfRule>
  </conditionalFormatting>
  <printOptions horizontalCentered="1"/>
  <pageMargins left="0.39370078740157483" right="0.11811023622047245" top="0.15748031496062992" bottom="0.35433070866141736" header="0.31496062992125984" footer="0.31496062992125984"/>
  <pageSetup paperSize="9" scale="94" orientation="landscape" verticalDpi="300" r:id="rId1"/>
  <rowBreaks count="1" manualBreakCount="1">
    <brk id="3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34456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I сторінка</vt:lpstr>
      <vt:lpstr>II сторінка</vt:lpstr>
      <vt:lpstr>II сторінка (без формул)</vt:lpstr>
      <vt:lpstr>'I сторінка'!Заголовки_для_друку</vt:lpstr>
      <vt:lpstr>'I сторінка'!Область_друку</vt:lpstr>
      <vt:lpstr>'II сторінка'!Область_друку</vt:lpstr>
      <vt:lpstr>'II сторінка (без формул)'!Область_друку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</dc:creator>
  <cp:lastModifiedBy>Валентина Медведенко</cp:lastModifiedBy>
  <cp:revision>1</cp:revision>
  <cp:lastPrinted>2025-09-24T07:37:19Z</cp:lastPrinted>
  <dcterms:created xsi:type="dcterms:W3CDTF">2005-09-13T10:13:18Z</dcterms:created>
  <dcterms:modified xsi:type="dcterms:W3CDTF">2025-09-24T07:49:35Z</dcterms:modified>
</cp:coreProperties>
</file>