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bdpuorgua-my.sharepoint.com/personal/vm_medvedenko_bdpu_org_ua/Documents/2025-2026/Графік ОП/Графік ОП 01.09.2025/"/>
    </mc:Choice>
  </mc:AlternateContent>
  <xr:revisionPtr revIDLastSave="5974" documentId="13_ncr:1_{2584FC47-3A83-4949-9705-4C394EAC7A05}" xr6:coauthVersionLast="47" xr6:coauthVersionMax="47" xr10:uidLastSave="{95F7DCC1-4E3F-4E9D-AF7F-67A6F7C9CB32}"/>
  <bookViews>
    <workbookView xWindow="-108" yWindow="-108" windowWidth="23256" windowHeight="12456" xr2:uid="{00000000-000D-0000-FFFF-FFFF00000000}"/>
  </bookViews>
  <sheets>
    <sheet name="Денна 01.09.2025" sheetId="4" r:id="rId1"/>
  </sheets>
  <definedNames>
    <definedName name="_xlnm.Print_Titles" localSheetId="0">'Денна 01.09.2025'!$4:$18</definedName>
    <definedName name="_xlnm.Print_Area" localSheetId="0">'Денна 01.09.2025'!$A$2:$BM$189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fQj05NFhFFcusIlya4sYQDbqA89OX4mg1PB1h3gwP0="/>
    </ext>
  </extLst>
</workbook>
</file>

<file path=xl/calcChain.xml><?xml version="1.0" encoding="utf-8"?>
<calcChain xmlns="http://schemas.openxmlformats.org/spreadsheetml/2006/main">
  <c r="BF21" i="4" l="1"/>
  <c r="BG21" i="4"/>
  <c r="BH21" i="4"/>
  <c r="BI21" i="4"/>
  <c r="BJ21" i="4"/>
  <c r="BK21" i="4"/>
  <c r="BL21" i="4"/>
  <c r="BF22" i="4"/>
  <c r="BG22" i="4"/>
  <c r="BH22" i="4"/>
  <c r="BI22" i="4"/>
  <c r="BJ22" i="4"/>
  <c r="BK22" i="4"/>
  <c r="BL22" i="4"/>
  <c r="BF23" i="4"/>
  <c r="BG23" i="4"/>
  <c r="BH23" i="4"/>
  <c r="BI23" i="4"/>
  <c r="BJ23" i="4"/>
  <c r="BK23" i="4"/>
  <c r="BL23" i="4"/>
  <c r="BF24" i="4"/>
  <c r="BG24" i="4"/>
  <c r="BH24" i="4"/>
  <c r="BI24" i="4"/>
  <c r="BJ24" i="4"/>
  <c r="BK24" i="4"/>
  <c r="BL24" i="4"/>
  <c r="BF25" i="4"/>
  <c r="BG25" i="4"/>
  <c r="BH25" i="4"/>
  <c r="BI25" i="4"/>
  <c r="BJ25" i="4"/>
  <c r="BK25" i="4"/>
  <c r="BL25" i="4"/>
  <c r="BF26" i="4"/>
  <c r="BG26" i="4"/>
  <c r="BH26" i="4"/>
  <c r="BI26" i="4"/>
  <c r="BJ26" i="4"/>
  <c r="BK26" i="4"/>
  <c r="BL26" i="4"/>
  <c r="BF27" i="4"/>
  <c r="BG27" i="4"/>
  <c r="BH27" i="4"/>
  <c r="BI27" i="4"/>
  <c r="BJ27" i="4"/>
  <c r="BK27" i="4"/>
  <c r="BL27" i="4"/>
  <c r="BF28" i="4"/>
  <c r="BG28" i="4"/>
  <c r="BH28" i="4"/>
  <c r="BI28" i="4"/>
  <c r="BJ28" i="4"/>
  <c r="BK28" i="4"/>
  <c r="BL28" i="4"/>
  <c r="BF29" i="4"/>
  <c r="BG29" i="4"/>
  <c r="BH29" i="4"/>
  <c r="BI29" i="4"/>
  <c r="BJ29" i="4"/>
  <c r="BK29" i="4"/>
  <c r="BL29" i="4"/>
  <c r="BF30" i="4"/>
  <c r="BG30" i="4"/>
  <c r="BH30" i="4"/>
  <c r="BI30" i="4"/>
  <c r="BJ30" i="4"/>
  <c r="BK30" i="4"/>
  <c r="BL30" i="4"/>
  <c r="BF31" i="4"/>
  <c r="BH31" i="4"/>
  <c r="BI31" i="4"/>
  <c r="BJ31" i="4"/>
  <c r="BK31" i="4"/>
  <c r="BL31" i="4"/>
  <c r="BF32" i="4"/>
  <c r="BG32" i="4"/>
  <c r="BH32" i="4"/>
  <c r="BI32" i="4"/>
  <c r="BJ32" i="4"/>
  <c r="BK32" i="4"/>
  <c r="BL32" i="4"/>
  <c r="BF33" i="4"/>
  <c r="BG33" i="4"/>
  <c r="BH33" i="4"/>
  <c r="BI33" i="4"/>
  <c r="BJ33" i="4"/>
  <c r="BK33" i="4"/>
  <c r="BL33" i="4"/>
  <c r="BF34" i="4"/>
  <c r="BG34" i="4"/>
  <c r="BH34" i="4"/>
  <c r="BI34" i="4"/>
  <c r="BJ34" i="4"/>
  <c r="BK34" i="4"/>
  <c r="BL34" i="4"/>
  <c r="BF35" i="4"/>
  <c r="BG35" i="4"/>
  <c r="BH35" i="4"/>
  <c r="BI35" i="4"/>
  <c r="BJ35" i="4"/>
  <c r="BK35" i="4"/>
  <c r="BL35" i="4"/>
  <c r="BF36" i="4"/>
  <c r="BG36" i="4"/>
  <c r="BH36" i="4"/>
  <c r="BI36" i="4"/>
  <c r="BJ36" i="4"/>
  <c r="BK36" i="4"/>
  <c r="BL36" i="4"/>
  <c r="BF37" i="4"/>
  <c r="BG37" i="4"/>
  <c r="BH37" i="4"/>
  <c r="BI37" i="4"/>
  <c r="BJ37" i="4"/>
  <c r="BK37" i="4"/>
  <c r="BL37" i="4"/>
  <c r="BF38" i="4"/>
  <c r="BH38" i="4"/>
  <c r="BI38" i="4"/>
  <c r="BJ38" i="4"/>
  <c r="BK38" i="4"/>
  <c r="BL38" i="4"/>
  <c r="BF39" i="4"/>
  <c r="BH39" i="4"/>
  <c r="BI39" i="4"/>
  <c r="BJ39" i="4"/>
  <c r="BK39" i="4"/>
  <c r="BL39" i="4"/>
  <c r="BF40" i="4"/>
  <c r="BG40" i="4"/>
  <c r="BH40" i="4"/>
  <c r="BI40" i="4"/>
  <c r="BJ40" i="4"/>
  <c r="BK40" i="4"/>
  <c r="BL40" i="4"/>
  <c r="BF41" i="4"/>
  <c r="BG41" i="4"/>
  <c r="BH41" i="4"/>
  <c r="BI41" i="4"/>
  <c r="BJ41" i="4"/>
  <c r="BK41" i="4"/>
  <c r="BL41" i="4"/>
  <c r="BF42" i="4"/>
  <c r="BG42" i="4"/>
  <c r="BH42" i="4"/>
  <c r="BI42" i="4"/>
  <c r="BJ42" i="4"/>
  <c r="BK42" i="4"/>
  <c r="BL42" i="4"/>
  <c r="BF43" i="4"/>
  <c r="BG43" i="4"/>
  <c r="BH43" i="4"/>
  <c r="BI43" i="4"/>
  <c r="BJ43" i="4"/>
  <c r="BK43" i="4"/>
  <c r="BL43" i="4"/>
  <c r="BF44" i="4"/>
  <c r="BG44" i="4"/>
  <c r="BH44" i="4"/>
  <c r="BI44" i="4"/>
  <c r="BJ44" i="4"/>
  <c r="BK44" i="4"/>
  <c r="BL44" i="4"/>
  <c r="BF45" i="4"/>
  <c r="BH45" i="4"/>
  <c r="BI45" i="4"/>
  <c r="BJ45" i="4"/>
  <c r="BK45" i="4"/>
  <c r="BL45" i="4"/>
  <c r="BF46" i="4"/>
  <c r="BG46" i="4"/>
  <c r="BH46" i="4"/>
  <c r="BI46" i="4"/>
  <c r="BJ46" i="4"/>
  <c r="BK46" i="4"/>
  <c r="BL46" i="4"/>
  <c r="BF47" i="4"/>
  <c r="BG47" i="4"/>
  <c r="BH47" i="4"/>
  <c r="BI47" i="4"/>
  <c r="BJ47" i="4"/>
  <c r="BK47" i="4"/>
  <c r="BL47" i="4"/>
  <c r="BF48" i="4"/>
  <c r="BG48" i="4"/>
  <c r="BH48" i="4"/>
  <c r="BI48" i="4"/>
  <c r="BJ48" i="4"/>
  <c r="BK48" i="4"/>
  <c r="BL48" i="4"/>
  <c r="BF49" i="4"/>
  <c r="BG49" i="4"/>
  <c r="BH49" i="4"/>
  <c r="BI49" i="4"/>
  <c r="BJ49" i="4"/>
  <c r="BK49" i="4"/>
  <c r="BL49" i="4"/>
  <c r="BF50" i="4"/>
  <c r="BG50" i="4"/>
  <c r="BH50" i="4"/>
  <c r="BI50" i="4"/>
  <c r="BJ50" i="4"/>
  <c r="BK50" i="4"/>
  <c r="BL50" i="4"/>
  <c r="BF51" i="4"/>
  <c r="BH51" i="4"/>
  <c r="BI51" i="4"/>
  <c r="BJ51" i="4"/>
  <c r="BK51" i="4"/>
  <c r="BL51" i="4"/>
  <c r="BF52" i="4"/>
  <c r="BG52" i="4"/>
  <c r="BH52" i="4"/>
  <c r="BI52" i="4"/>
  <c r="BJ52" i="4"/>
  <c r="BK52" i="4"/>
  <c r="BL52" i="4"/>
  <c r="BF53" i="4"/>
  <c r="BG53" i="4"/>
  <c r="BH53" i="4"/>
  <c r="BI53" i="4"/>
  <c r="BJ53" i="4"/>
  <c r="BK53" i="4"/>
  <c r="BL53" i="4"/>
  <c r="BF54" i="4"/>
  <c r="BG54" i="4"/>
  <c r="BH54" i="4"/>
  <c r="BI54" i="4"/>
  <c r="BJ54" i="4"/>
  <c r="BK54" i="4"/>
  <c r="BL54" i="4"/>
  <c r="BF55" i="4"/>
  <c r="BG55" i="4"/>
  <c r="BH55" i="4"/>
  <c r="BI55" i="4"/>
  <c r="BJ55" i="4"/>
  <c r="BK55" i="4"/>
  <c r="BL55" i="4"/>
  <c r="BF56" i="4"/>
  <c r="BG56" i="4"/>
  <c r="BH56" i="4"/>
  <c r="BI56" i="4"/>
  <c r="BJ56" i="4"/>
  <c r="BK56" i="4"/>
  <c r="BL56" i="4"/>
  <c r="BF57" i="4"/>
  <c r="BG57" i="4"/>
  <c r="BH57" i="4"/>
  <c r="BI57" i="4"/>
  <c r="BJ57" i="4"/>
  <c r="BK57" i="4"/>
  <c r="BL57" i="4"/>
  <c r="BF58" i="4"/>
  <c r="BG58" i="4"/>
  <c r="BH58" i="4"/>
  <c r="BI58" i="4"/>
  <c r="BJ58" i="4"/>
  <c r="BK58" i="4"/>
  <c r="BL58" i="4"/>
  <c r="BF59" i="4"/>
  <c r="BH59" i="4"/>
  <c r="BI59" i="4"/>
  <c r="BJ59" i="4"/>
  <c r="BK59" i="4"/>
  <c r="BL59" i="4"/>
  <c r="BF60" i="4"/>
  <c r="BG60" i="4"/>
  <c r="BH60" i="4"/>
  <c r="BI60" i="4"/>
  <c r="BJ60" i="4"/>
  <c r="BK60" i="4"/>
  <c r="BL60" i="4"/>
  <c r="BF61" i="4"/>
  <c r="BG61" i="4"/>
  <c r="BH61" i="4"/>
  <c r="BI61" i="4"/>
  <c r="BJ61" i="4"/>
  <c r="BK61" i="4"/>
  <c r="BL61" i="4"/>
  <c r="BF62" i="4"/>
  <c r="BG62" i="4"/>
  <c r="BH62" i="4"/>
  <c r="BI62" i="4"/>
  <c r="BJ62" i="4"/>
  <c r="BK62" i="4"/>
  <c r="BL62" i="4"/>
  <c r="BF63" i="4"/>
  <c r="BG63" i="4"/>
  <c r="BH63" i="4"/>
  <c r="BI63" i="4"/>
  <c r="BJ63" i="4"/>
  <c r="BK63" i="4"/>
  <c r="BL63" i="4"/>
  <c r="BF64" i="4"/>
  <c r="BG64" i="4"/>
  <c r="BH64" i="4"/>
  <c r="BI64" i="4"/>
  <c r="BJ64" i="4"/>
  <c r="BK64" i="4"/>
  <c r="BL64" i="4"/>
  <c r="BF65" i="4"/>
  <c r="BH65" i="4"/>
  <c r="BI65" i="4"/>
  <c r="BJ65" i="4"/>
  <c r="BK65" i="4"/>
  <c r="BL65" i="4"/>
  <c r="BF66" i="4"/>
  <c r="BG66" i="4"/>
  <c r="BH66" i="4"/>
  <c r="BI66" i="4"/>
  <c r="BJ66" i="4"/>
  <c r="BK66" i="4"/>
  <c r="BL66" i="4"/>
  <c r="BF67" i="4"/>
  <c r="BH67" i="4"/>
  <c r="BI67" i="4"/>
  <c r="BJ67" i="4"/>
  <c r="BK67" i="4"/>
  <c r="BL67" i="4"/>
  <c r="BF68" i="4"/>
  <c r="BG68" i="4"/>
  <c r="BH68" i="4"/>
  <c r="BI68" i="4"/>
  <c r="BJ68" i="4"/>
  <c r="BK68" i="4"/>
  <c r="BL68" i="4"/>
  <c r="BF69" i="4"/>
  <c r="BG69" i="4"/>
  <c r="BH69" i="4"/>
  <c r="BI69" i="4"/>
  <c r="BJ69" i="4"/>
  <c r="BK69" i="4"/>
  <c r="BL69" i="4"/>
  <c r="BF70" i="4"/>
  <c r="BG70" i="4"/>
  <c r="BH70" i="4"/>
  <c r="BI70" i="4"/>
  <c r="BJ70" i="4"/>
  <c r="BK70" i="4"/>
  <c r="BL70" i="4"/>
  <c r="BF71" i="4"/>
  <c r="BG71" i="4"/>
  <c r="BH71" i="4"/>
  <c r="BI71" i="4"/>
  <c r="BJ71" i="4"/>
  <c r="BK71" i="4"/>
  <c r="BL71" i="4"/>
  <c r="BF72" i="4"/>
  <c r="BG72" i="4"/>
  <c r="BH72" i="4"/>
  <c r="BI72" i="4"/>
  <c r="BJ72" i="4"/>
  <c r="BK72" i="4"/>
  <c r="BL72" i="4"/>
  <c r="BF73" i="4"/>
  <c r="BH73" i="4"/>
  <c r="BI73" i="4"/>
  <c r="BJ73" i="4"/>
  <c r="BK73" i="4"/>
  <c r="BL73" i="4"/>
  <c r="BF74" i="4"/>
  <c r="BG74" i="4"/>
  <c r="BH74" i="4"/>
  <c r="BI74" i="4"/>
  <c r="BJ74" i="4"/>
  <c r="BK74" i="4"/>
  <c r="BL74" i="4"/>
  <c r="BF75" i="4"/>
  <c r="BG75" i="4"/>
  <c r="BH75" i="4"/>
  <c r="BI75" i="4"/>
  <c r="BJ75" i="4"/>
  <c r="BK75" i="4"/>
  <c r="BL75" i="4"/>
  <c r="BF76" i="4"/>
  <c r="BG76" i="4"/>
  <c r="BH76" i="4"/>
  <c r="BI76" i="4"/>
  <c r="BJ76" i="4"/>
  <c r="BK76" i="4"/>
  <c r="BL76" i="4"/>
  <c r="BF77" i="4"/>
  <c r="BG77" i="4"/>
  <c r="BH77" i="4"/>
  <c r="BI77" i="4"/>
  <c r="BJ77" i="4"/>
  <c r="BK77" i="4"/>
  <c r="BL77" i="4"/>
  <c r="BF78" i="4"/>
  <c r="BG78" i="4"/>
  <c r="BH78" i="4"/>
  <c r="BI78" i="4"/>
  <c r="BJ78" i="4"/>
  <c r="BK78" i="4"/>
  <c r="BL78" i="4"/>
  <c r="BF79" i="4"/>
  <c r="BG79" i="4"/>
  <c r="BH79" i="4"/>
  <c r="BI79" i="4"/>
  <c r="BJ79" i="4"/>
  <c r="BK79" i="4"/>
  <c r="BL79" i="4"/>
  <c r="BF80" i="4"/>
  <c r="BH80" i="4"/>
  <c r="BI80" i="4"/>
  <c r="BJ80" i="4"/>
  <c r="BK80" i="4"/>
  <c r="BL80" i="4"/>
  <c r="BF81" i="4"/>
  <c r="BH81" i="4"/>
  <c r="BI81" i="4"/>
  <c r="BJ81" i="4"/>
  <c r="BK81" i="4"/>
  <c r="BL81" i="4"/>
  <c r="BF82" i="4"/>
  <c r="BG82" i="4"/>
  <c r="BH82" i="4"/>
  <c r="BI82" i="4"/>
  <c r="BJ82" i="4"/>
  <c r="BK82" i="4"/>
  <c r="BL82" i="4"/>
  <c r="BF83" i="4"/>
  <c r="BG83" i="4"/>
  <c r="BH83" i="4"/>
  <c r="BI83" i="4"/>
  <c r="BJ83" i="4"/>
  <c r="BK83" i="4"/>
  <c r="BL83" i="4"/>
  <c r="BF84" i="4"/>
  <c r="BG84" i="4"/>
  <c r="BH84" i="4"/>
  <c r="BI84" i="4"/>
  <c r="BJ84" i="4"/>
  <c r="BK84" i="4"/>
  <c r="BL84" i="4"/>
  <c r="BF85" i="4"/>
  <c r="BG85" i="4"/>
  <c r="BH85" i="4"/>
  <c r="BI85" i="4"/>
  <c r="BJ85" i="4"/>
  <c r="BK85" i="4"/>
  <c r="BL85" i="4"/>
  <c r="BF86" i="4"/>
  <c r="BG86" i="4"/>
  <c r="BH86" i="4"/>
  <c r="BI86" i="4"/>
  <c r="BJ86" i="4"/>
  <c r="BK86" i="4"/>
  <c r="BL86" i="4"/>
  <c r="BF87" i="4"/>
  <c r="BG87" i="4"/>
  <c r="BH87" i="4"/>
  <c r="BI87" i="4"/>
  <c r="BJ87" i="4"/>
  <c r="BK87" i="4"/>
  <c r="BL87" i="4"/>
  <c r="BF88" i="4"/>
  <c r="BG88" i="4"/>
  <c r="BH88" i="4"/>
  <c r="BI88" i="4"/>
  <c r="BJ88" i="4"/>
  <c r="BK88" i="4"/>
  <c r="BL88" i="4"/>
  <c r="BF89" i="4"/>
  <c r="BH89" i="4"/>
  <c r="BI89" i="4"/>
  <c r="BJ89" i="4"/>
  <c r="BK89" i="4"/>
  <c r="BL89" i="4"/>
  <c r="BF90" i="4"/>
  <c r="BG90" i="4"/>
  <c r="BH90" i="4"/>
  <c r="BI90" i="4"/>
  <c r="BJ90" i="4"/>
  <c r="BK90" i="4"/>
  <c r="BL90" i="4"/>
  <c r="BF91" i="4"/>
  <c r="BG91" i="4"/>
  <c r="BH91" i="4"/>
  <c r="BI91" i="4"/>
  <c r="BJ91" i="4"/>
  <c r="BK91" i="4"/>
  <c r="BL91" i="4"/>
  <c r="BF92" i="4"/>
  <c r="BG92" i="4"/>
  <c r="BH92" i="4"/>
  <c r="BI92" i="4"/>
  <c r="BJ92" i="4"/>
  <c r="BK92" i="4"/>
  <c r="BL92" i="4"/>
  <c r="BF93" i="4"/>
  <c r="BG93" i="4"/>
  <c r="BH93" i="4"/>
  <c r="BI93" i="4"/>
  <c r="BJ93" i="4"/>
  <c r="BK93" i="4"/>
  <c r="BL93" i="4"/>
  <c r="BF94" i="4"/>
  <c r="BG94" i="4"/>
  <c r="BH94" i="4"/>
  <c r="BI94" i="4"/>
  <c r="BJ94" i="4"/>
  <c r="BK94" i="4"/>
  <c r="BL94" i="4"/>
  <c r="BF95" i="4"/>
  <c r="BG95" i="4"/>
  <c r="BH95" i="4"/>
  <c r="BI95" i="4"/>
  <c r="BJ95" i="4"/>
  <c r="BK95" i="4"/>
  <c r="BL95" i="4"/>
  <c r="BF96" i="4"/>
  <c r="BG96" i="4"/>
  <c r="BH96" i="4"/>
  <c r="BI96" i="4"/>
  <c r="BJ96" i="4"/>
  <c r="BK96" i="4"/>
  <c r="BL96" i="4"/>
  <c r="BF97" i="4"/>
  <c r="BG97" i="4"/>
  <c r="BH97" i="4"/>
  <c r="BI97" i="4"/>
  <c r="BJ97" i="4"/>
  <c r="BK97" i="4"/>
  <c r="BL97" i="4"/>
  <c r="BF98" i="4"/>
  <c r="BG98" i="4"/>
  <c r="BH98" i="4"/>
  <c r="BI98" i="4"/>
  <c r="BJ98" i="4"/>
  <c r="BK98" i="4"/>
  <c r="BL98" i="4"/>
  <c r="BF99" i="4"/>
  <c r="BG99" i="4"/>
  <c r="BH99" i="4"/>
  <c r="BI99" i="4"/>
  <c r="BJ99" i="4"/>
  <c r="BK99" i="4"/>
  <c r="BL99" i="4"/>
  <c r="BF100" i="4"/>
  <c r="BG100" i="4"/>
  <c r="BH100" i="4"/>
  <c r="BI100" i="4"/>
  <c r="BJ100" i="4"/>
  <c r="BK100" i="4"/>
  <c r="BL100" i="4"/>
  <c r="BF101" i="4"/>
  <c r="BG101" i="4"/>
  <c r="BH101" i="4"/>
  <c r="BI101" i="4"/>
  <c r="BJ101" i="4"/>
  <c r="BK101" i="4"/>
  <c r="BL101" i="4"/>
  <c r="BF102" i="4"/>
  <c r="BG102" i="4"/>
  <c r="BH102" i="4"/>
  <c r="BI102" i="4"/>
  <c r="BJ102" i="4"/>
  <c r="BK102" i="4"/>
  <c r="BL102" i="4"/>
  <c r="BF103" i="4"/>
  <c r="BH103" i="4"/>
  <c r="BI103" i="4"/>
  <c r="BJ103" i="4"/>
  <c r="BK103" i="4"/>
  <c r="BL103" i="4"/>
  <c r="BF104" i="4"/>
  <c r="BG104" i="4"/>
  <c r="BH104" i="4"/>
  <c r="BI104" i="4"/>
  <c r="BJ104" i="4"/>
  <c r="BK104" i="4"/>
  <c r="BL104" i="4"/>
  <c r="BF105" i="4"/>
  <c r="BG105" i="4"/>
  <c r="BH105" i="4"/>
  <c r="BI105" i="4"/>
  <c r="BJ105" i="4"/>
  <c r="BK105" i="4"/>
  <c r="BL105" i="4"/>
  <c r="BF106" i="4"/>
  <c r="BG106" i="4"/>
  <c r="BH106" i="4"/>
  <c r="BI106" i="4"/>
  <c r="BJ106" i="4"/>
  <c r="BK106" i="4"/>
  <c r="BL106" i="4"/>
  <c r="BF107" i="4"/>
  <c r="BG107" i="4"/>
  <c r="BH107" i="4"/>
  <c r="BI107" i="4"/>
  <c r="BJ107" i="4"/>
  <c r="BK107" i="4"/>
  <c r="BL107" i="4"/>
  <c r="BF108" i="4"/>
  <c r="BG108" i="4"/>
  <c r="BH108" i="4"/>
  <c r="BI108" i="4"/>
  <c r="BJ108" i="4"/>
  <c r="BK108" i="4"/>
  <c r="BL108" i="4"/>
  <c r="BF109" i="4"/>
  <c r="BG109" i="4"/>
  <c r="BH109" i="4"/>
  <c r="BI109" i="4"/>
  <c r="BJ109" i="4"/>
  <c r="BK109" i="4"/>
  <c r="BL109" i="4"/>
  <c r="BF110" i="4"/>
  <c r="BG110" i="4"/>
  <c r="BH110" i="4"/>
  <c r="BI110" i="4"/>
  <c r="BJ110" i="4"/>
  <c r="BK110" i="4"/>
  <c r="BL110" i="4"/>
  <c r="BF111" i="4"/>
  <c r="BG111" i="4"/>
  <c r="BH111" i="4"/>
  <c r="BI111" i="4"/>
  <c r="BJ111" i="4"/>
  <c r="BK111" i="4"/>
  <c r="BL111" i="4"/>
  <c r="BF112" i="4"/>
  <c r="BG112" i="4"/>
  <c r="BH112" i="4"/>
  <c r="BI112" i="4"/>
  <c r="BJ112" i="4"/>
  <c r="BK112" i="4"/>
  <c r="BL112" i="4"/>
  <c r="BF113" i="4"/>
  <c r="BH113" i="4"/>
  <c r="BI113" i="4"/>
  <c r="BJ113" i="4"/>
  <c r="BK113" i="4"/>
  <c r="BL113" i="4"/>
  <c r="BF114" i="4"/>
  <c r="BG114" i="4"/>
  <c r="BH114" i="4"/>
  <c r="BI114" i="4"/>
  <c r="BJ114" i="4"/>
  <c r="BK114" i="4"/>
  <c r="BL114" i="4"/>
  <c r="BF115" i="4"/>
  <c r="BG115" i="4"/>
  <c r="BH115" i="4"/>
  <c r="BI115" i="4"/>
  <c r="BJ115" i="4"/>
  <c r="BK115" i="4"/>
  <c r="BL115" i="4"/>
  <c r="BF116" i="4"/>
  <c r="BG116" i="4"/>
  <c r="BH116" i="4"/>
  <c r="BI116" i="4"/>
  <c r="BJ116" i="4"/>
  <c r="BK116" i="4"/>
  <c r="BL116" i="4"/>
  <c r="BF117" i="4"/>
  <c r="BG117" i="4"/>
  <c r="BH117" i="4"/>
  <c r="BI117" i="4"/>
  <c r="BJ117" i="4"/>
  <c r="BK117" i="4"/>
  <c r="BL117" i="4"/>
  <c r="BF118" i="4"/>
  <c r="BG118" i="4"/>
  <c r="BH118" i="4"/>
  <c r="BI118" i="4"/>
  <c r="BJ118" i="4"/>
  <c r="BK118" i="4"/>
  <c r="BL118" i="4"/>
  <c r="BF119" i="4"/>
  <c r="BH119" i="4"/>
  <c r="BI119" i="4"/>
  <c r="BJ119" i="4"/>
  <c r="BK119" i="4"/>
  <c r="BL119" i="4"/>
  <c r="BF120" i="4"/>
  <c r="BG120" i="4"/>
  <c r="BH120" i="4"/>
  <c r="BI120" i="4"/>
  <c r="BJ120" i="4"/>
  <c r="BK120" i="4"/>
  <c r="BL120" i="4"/>
  <c r="BF121" i="4"/>
  <c r="BG121" i="4"/>
  <c r="BH121" i="4"/>
  <c r="BI121" i="4"/>
  <c r="BJ121" i="4"/>
  <c r="BK121" i="4"/>
  <c r="BL121" i="4"/>
  <c r="BF122" i="4"/>
  <c r="BG122" i="4"/>
  <c r="BH122" i="4"/>
  <c r="BI122" i="4"/>
  <c r="BJ122" i="4"/>
  <c r="BK122" i="4"/>
  <c r="BL122" i="4"/>
  <c r="BF124" i="4"/>
  <c r="BG124" i="4"/>
  <c r="BH124" i="4"/>
  <c r="BI124" i="4"/>
  <c r="BJ124" i="4"/>
  <c r="BK124" i="4"/>
  <c r="BL124" i="4"/>
  <c r="BF125" i="4"/>
  <c r="BG125" i="4"/>
  <c r="BH125" i="4"/>
  <c r="BI125" i="4"/>
  <c r="BJ125" i="4"/>
  <c r="BK125" i="4"/>
  <c r="BL125" i="4"/>
  <c r="BF126" i="4"/>
  <c r="BG126" i="4"/>
  <c r="BH126" i="4"/>
  <c r="BI126" i="4"/>
  <c r="BJ126" i="4"/>
  <c r="BK126" i="4"/>
  <c r="BL126" i="4"/>
  <c r="BF127" i="4"/>
  <c r="BG127" i="4"/>
  <c r="BH127" i="4"/>
  <c r="BI127" i="4"/>
  <c r="BJ127" i="4"/>
  <c r="BK127" i="4"/>
  <c r="BL127" i="4"/>
  <c r="BF128" i="4"/>
  <c r="BG128" i="4"/>
  <c r="BH128" i="4"/>
  <c r="BI128" i="4"/>
  <c r="BJ128" i="4"/>
  <c r="BK128" i="4"/>
  <c r="BL128" i="4"/>
  <c r="BF129" i="4"/>
  <c r="BG129" i="4"/>
  <c r="BH129" i="4"/>
  <c r="BI129" i="4"/>
  <c r="BJ129" i="4"/>
  <c r="BK129" i="4"/>
  <c r="BL129" i="4"/>
  <c r="BF130" i="4"/>
  <c r="BH130" i="4"/>
  <c r="BI130" i="4"/>
  <c r="BJ130" i="4"/>
  <c r="BK130" i="4"/>
  <c r="BL130" i="4"/>
  <c r="BF131" i="4"/>
  <c r="BG131" i="4"/>
  <c r="BH131" i="4"/>
  <c r="BI131" i="4"/>
  <c r="BJ131" i="4"/>
  <c r="BK131" i="4"/>
  <c r="BL131" i="4"/>
  <c r="BF132" i="4"/>
  <c r="BH132" i="4"/>
  <c r="BI132" i="4"/>
  <c r="BJ132" i="4"/>
  <c r="BK132" i="4"/>
  <c r="BL132" i="4"/>
  <c r="BF133" i="4"/>
  <c r="BG133" i="4"/>
  <c r="BH133" i="4"/>
  <c r="BI133" i="4"/>
  <c r="BJ133" i="4"/>
  <c r="BK133" i="4"/>
  <c r="BL133" i="4"/>
  <c r="BF134" i="4"/>
  <c r="BG134" i="4"/>
  <c r="BH134" i="4"/>
  <c r="BI134" i="4"/>
  <c r="BJ134" i="4"/>
  <c r="BK134" i="4"/>
  <c r="BL134" i="4"/>
  <c r="BF135" i="4"/>
  <c r="BG135" i="4"/>
  <c r="BH135" i="4"/>
  <c r="BI135" i="4"/>
  <c r="BJ135" i="4"/>
  <c r="BK135" i="4"/>
  <c r="BL135" i="4"/>
  <c r="BF136" i="4"/>
  <c r="BG136" i="4"/>
  <c r="BH136" i="4"/>
  <c r="BI136" i="4"/>
  <c r="BJ136" i="4"/>
  <c r="BK136" i="4"/>
  <c r="BL136" i="4"/>
  <c r="BF137" i="4"/>
  <c r="BG137" i="4"/>
  <c r="BH137" i="4"/>
  <c r="BI137" i="4"/>
  <c r="BJ137" i="4"/>
  <c r="BK137" i="4"/>
  <c r="BL137" i="4"/>
  <c r="BF138" i="4"/>
  <c r="BH138" i="4"/>
  <c r="BI138" i="4"/>
  <c r="BJ138" i="4"/>
  <c r="BK138" i="4"/>
  <c r="BL138" i="4"/>
  <c r="BF139" i="4"/>
  <c r="BG139" i="4"/>
  <c r="BH139" i="4"/>
  <c r="BI139" i="4"/>
  <c r="BJ139" i="4"/>
  <c r="BK139" i="4"/>
  <c r="BL139" i="4"/>
  <c r="BF140" i="4"/>
  <c r="BG140" i="4"/>
  <c r="BH140" i="4"/>
  <c r="BI140" i="4"/>
  <c r="BJ140" i="4"/>
  <c r="BK140" i="4"/>
  <c r="BL140" i="4"/>
  <c r="BF141" i="4"/>
  <c r="BG141" i="4"/>
  <c r="BH141" i="4"/>
  <c r="BI141" i="4"/>
  <c r="BJ141" i="4"/>
  <c r="BK141" i="4"/>
  <c r="BL141" i="4"/>
  <c r="BF142" i="4"/>
  <c r="BG142" i="4"/>
  <c r="BH142" i="4"/>
  <c r="BI142" i="4"/>
  <c r="BJ142" i="4"/>
  <c r="BK142" i="4"/>
  <c r="BL142" i="4"/>
  <c r="BF143" i="4"/>
  <c r="BG143" i="4"/>
  <c r="BH143" i="4"/>
  <c r="BI143" i="4"/>
  <c r="BJ143" i="4"/>
  <c r="BK143" i="4"/>
  <c r="BL143" i="4"/>
  <c r="BF144" i="4"/>
  <c r="BH144" i="4"/>
  <c r="BI144" i="4"/>
  <c r="BJ144" i="4"/>
  <c r="BK144" i="4"/>
  <c r="BL144" i="4"/>
  <c r="BF145" i="4"/>
  <c r="BG145" i="4"/>
  <c r="BH145" i="4"/>
  <c r="BI145" i="4"/>
  <c r="BJ145" i="4"/>
  <c r="BK145" i="4"/>
  <c r="BL145" i="4"/>
  <c r="BF146" i="4"/>
  <c r="BG146" i="4"/>
  <c r="BH146" i="4"/>
  <c r="BI146" i="4"/>
  <c r="BJ146" i="4"/>
  <c r="BK146" i="4"/>
  <c r="BL146" i="4"/>
  <c r="BF147" i="4"/>
  <c r="BG147" i="4"/>
  <c r="BH147" i="4"/>
  <c r="BI147" i="4"/>
  <c r="BJ147" i="4"/>
  <c r="BK147" i="4"/>
  <c r="BL147" i="4"/>
  <c r="BF148" i="4"/>
  <c r="BG148" i="4"/>
  <c r="BH148" i="4"/>
  <c r="BI148" i="4"/>
  <c r="BJ148" i="4"/>
  <c r="BK148" i="4"/>
  <c r="BL148" i="4"/>
  <c r="BF149" i="4"/>
  <c r="BG149" i="4"/>
  <c r="BH149" i="4"/>
  <c r="BI149" i="4"/>
  <c r="BJ149" i="4"/>
  <c r="BK149" i="4"/>
  <c r="BL149" i="4"/>
  <c r="BF150" i="4"/>
  <c r="BH150" i="4"/>
  <c r="BI150" i="4"/>
  <c r="BJ150" i="4"/>
  <c r="BK150" i="4"/>
  <c r="BL150" i="4"/>
  <c r="BF151" i="4"/>
  <c r="BG151" i="4"/>
  <c r="BH151" i="4"/>
  <c r="BI151" i="4"/>
  <c r="BJ151" i="4"/>
  <c r="BK151" i="4"/>
  <c r="BL151" i="4"/>
  <c r="BF152" i="4"/>
  <c r="BG152" i="4"/>
  <c r="BH152" i="4"/>
  <c r="BI152" i="4"/>
  <c r="BJ152" i="4"/>
  <c r="BK152" i="4"/>
  <c r="BL152" i="4"/>
  <c r="BF153" i="4"/>
  <c r="BG153" i="4"/>
  <c r="BH153" i="4"/>
  <c r="BI153" i="4"/>
  <c r="BJ153" i="4"/>
  <c r="BK153" i="4"/>
  <c r="BL153" i="4"/>
  <c r="BF154" i="4"/>
  <c r="BG154" i="4"/>
  <c r="BH154" i="4"/>
  <c r="BI154" i="4"/>
  <c r="BJ154" i="4"/>
  <c r="BK154" i="4"/>
  <c r="BL154" i="4"/>
  <c r="BF155" i="4"/>
  <c r="BG155" i="4"/>
  <c r="BH155" i="4"/>
  <c r="BI155" i="4"/>
  <c r="BJ155" i="4"/>
  <c r="BK155" i="4"/>
  <c r="BL155" i="4"/>
  <c r="BF156" i="4"/>
  <c r="BG156" i="4"/>
  <c r="BH156" i="4"/>
  <c r="BI156" i="4"/>
  <c r="BJ156" i="4"/>
  <c r="BK156" i="4"/>
  <c r="BL156" i="4"/>
  <c r="BF157" i="4"/>
  <c r="BG157" i="4"/>
  <c r="BH157" i="4"/>
  <c r="BI157" i="4"/>
  <c r="BJ157" i="4"/>
  <c r="BK157" i="4"/>
  <c r="BL157" i="4"/>
  <c r="BF158" i="4"/>
  <c r="BG158" i="4"/>
  <c r="BH158" i="4"/>
  <c r="BI158" i="4"/>
  <c r="BJ158" i="4"/>
  <c r="BK158" i="4"/>
  <c r="BL158" i="4"/>
  <c r="BF159" i="4"/>
  <c r="BH159" i="4"/>
  <c r="BI159" i="4"/>
  <c r="BJ159" i="4"/>
  <c r="BK159" i="4"/>
  <c r="BL159" i="4"/>
  <c r="BF160" i="4"/>
  <c r="BG160" i="4"/>
  <c r="BH160" i="4"/>
  <c r="BI160" i="4"/>
  <c r="BJ160" i="4"/>
  <c r="BK160" i="4"/>
  <c r="BL160" i="4"/>
  <c r="BF161" i="4"/>
  <c r="BG161" i="4"/>
  <c r="BH161" i="4"/>
  <c r="BI161" i="4"/>
  <c r="BJ161" i="4"/>
  <c r="BK161" i="4"/>
  <c r="BL161" i="4"/>
  <c r="BF162" i="4"/>
  <c r="BG162" i="4"/>
  <c r="BH162" i="4"/>
  <c r="BI162" i="4"/>
  <c r="BJ162" i="4"/>
  <c r="BK162" i="4"/>
  <c r="BL162" i="4"/>
  <c r="BF163" i="4"/>
  <c r="BG163" i="4"/>
  <c r="BH163" i="4"/>
  <c r="BI163" i="4"/>
  <c r="BJ163" i="4"/>
  <c r="BK163" i="4"/>
  <c r="BL163" i="4"/>
  <c r="BF164" i="4"/>
  <c r="BG164" i="4"/>
  <c r="BH164" i="4"/>
  <c r="BI164" i="4"/>
  <c r="BJ164" i="4"/>
  <c r="BK164" i="4"/>
  <c r="BL164" i="4"/>
  <c r="BF165" i="4"/>
  <c r="BG165" i="4"/>
  <c r="BH165" i="4"/>
  <c r="BI165" i="4"/>
  <c r="BJ165" i="4"/>
  <c r="BK165" i="4"/>
  <c r="BL165" i="4"/>
  <c r="BF166" i="4"/>
  <c r="BG166" i="4"/>
  <c r="BH166" i="4"/>
  <c r="BI166" i="4"/>
  <c r="BJ166" i="4"/>
  <c r="BK166" i="4"/>
  <c r="BL166" i="4"/>
  <c r="BF167" i="4"/>
  <c r="BG167" i="4"/>
  <c r="BH167" i="4"/>
  <c r="BI167" i="4"/>
  <c r="BJ167" i="4"/>
  <c r="BK167" i="4"/>
  <c r="BL167" i="4"/>
  <c r="BF168" i="4"/>
  <c r="BG168" i="4"/>
  <c r="BH168" i="4"/>
  <c r="BI168" i="4"/>
  <c r="BJ168" i="4"/>
  <c r="BK168" i="4"/>
  <c r="BL168" i="4"/>
  <c r="BF169" i="4"/>
  <c r="BG169" i="4"/>
  <c r="BH169" i="4"/>
  <c r="BI169" i="4"/>
  <c r="BJ169" i="4"/>
  <c r="BK169" i="4"/>
  <c r="BL169" i="4"/>
  <c r="BF170" i="4"/>
  <c r="BG170" i="4"/>
  <c r="BH170" i="4"/>
  <c r="BI170" i="4"/>
  <c r="BJ170" i="4"/>
  <c r="BK170" i="4"/>
  <c r="BL170" i="4"/>
  <c r="BF171" i="4"/>
  <c r="BG171" i="4"/>
  <c r="BH171" i="4"/>
  <c r="BI171" i="4"/>
  <c r="BJ171" i="4"/>
  <c r="BK171" i="4"/>
  <c r="BL171" i="4"/>
  <c r="BF172" i="4"/>
  <c r="BG172" i="4"/>
  <c r="BH172" i="4"/>
  <c r="BI172" i="4"/>
  <c r="BJ172" i="4"/>
  <c r="BK172" i="4"/>
  <c r="BL172" i="4"/>
  <c r="BF173" i="4"/>
  <c r="BG173" i="4"/>
  <c r="BH173" i="4"/>
  <c r="BI173" i="4"/>
  <c r="BJ173" i="4"/>
  <c r="BK173" i="4"/>
  <c r="BL173" i="4"/>
  <c r="BF174" i="4"/>
  <c r="BG174" i="4"/>
  <c r="BH174" i="4"/>
  <c r="BI174" i="4"/>
  <c r="BJ174" i="4"/>
  <c r="BK174" i="4"/>
  <c r="BL174" i="4"/>
  <c r="BF175" i="4"/>
  <c r="BG175" i="4"/>
  <c r="BH175" i="4"/>
  <c r="BI175" i="4"/>
  <c r="BJ175" i="4"/>
  <c r="BK175" i="4"/>
  <c r="BL175" i="4"/>
  <c r="BF176" i="4"/>
  <c r="BG176" i="4"/>
  <c r="BH176" i="4"/>
  <c r="BI176" i="4"/>
  <c r="BJ176" i="4"/>
  <c r="BK176" i="4"/>
  <c r="BL176" i="4"/>
  <c r="BF177" i="4"/>
  <c r="BG177" i="4"/>
  <c r="BH177" i="4"/>
  <c r="BI177" i="4"/>
  <c r="BJ177" i="4"/>
  <c r="BK177" i="4"/>
  <c r="BL177" i="4"/>
  <c r="BF178" i="4"/>
  <c r="BG178" i="4"/>
  <c r="BH178" i="4"/>
  <c r="BI178" i="4"/>
  <c r="BJ178" i="4"/>
  <c r="BK178" i="4"/>
  <c r="BL178" i="4"/>
  <c r="BF179" i="4"/>
  <c r="BG179" i="4"/>
  <c r="BH179" i="4"/>
  <c r="BI179" i="4"/>
  <c r="BJ179" i="4"/>
  <c r="BK179" i="4"/>
  <c r="BL179" i="4"/>
  <c r="BF180" i="4"/>
  <c r="BG180" i="4"/>
  <c r="BH180" i="4"/>
  <c r="BI180" i="4"/>
  <c r="BJ180" i="4"/>
  <c r="BK180" i="4"/>
  <c r="BL180" i="4"/>
  <c r="BF181" i="4"/>
  <c r="BG181" i="4"/>
  <c r="BH181" i="4"/>
  <c r="BI181" i="4"/>
  <c r="BJ181" i="4"/>
  <c r="BK181" i="4"/>
  <c r="BL181" i="4"/>
  <c r="BF182" i="4"/>
  <c r="BH182" i="4"/>
  <c r="BI182" i="4"/>
  <c r="BJ182" i="4"/>
  <c r="BK182" i="4"/>
  <c r="BL182" i="4"/>
  <c r="BF183" i="4"/>
  <c r="BG183" i="4"/>
  <c r="BH183" i="4"/>
  <c r="BI183" i="4"/>
  <c r="BJ183" i="4"/>
  <c r="BK183" i="4"/>
  <c r="BL183" i="4"/>
  <c r="BF184" i="4"/>
  <c r="BG184" i="4"/>
  <c r="BH184" i="4"/>
  <c r="BI184" i="4"/>
  <c r="BJ184" i="4"/>
  <c r="BK184" i="4"/>
  <c r="BL184" i="4"/>
  <c r="BF185" i="4"/>
  <c r="BH185" i="4"/>
  <c r="BI185" i="4"/>
  <c r="BJ185" i="4"/>
  <c r="BK185" i="4"/>
  <c r="BL185" i="4"/>
  <c r="BL20" i="4"/>
  <c r="BK20" i="4"/>
  <c r="BJ20" i="4"/>
  <c r="BI20" i="4"/>
  <c r="BH20" i="4"/>
  <c r="BG20" i="4"/>
  <c r="BF20" i="4"/>
  <c r="BM49" i="4" l="1"/>
  <c r="BM88" i="4"/>
  <c r="BM109" i="4"/>
  <c r="BM79" i="4"/>
  <c r="BM61" i="4"/>
  <c r="BM106" i="4"/>
  <c r="BM23" i="4"/>
  <c r="BM107" i="4"/>
  <c r="BM97" i="4"/>
  <c r="BM55" i="4"/>
  <c r="BM20" i="4"/>
  <c r="BM100" i="4"/>
  <c r="BM77" i="4"/>
  <c r="BM46" i="4"/>
  <c r="BM26" i="4"/>
  <c r="BM122" i="4"/>
  <c r="BM103" i="4"/>
  <c r="BM64" i="4"/>
  <c r="BM29" i="4"/>
  <c r="BM91" i="4"/>
  <c r="BM70" i="4"/>
  <c r="BM73" i="4"/>
  <c r="BM36" i="4"/>
  <c r="BM34" i="4"/>
  <c r="BM115" i="4"/>
  <c r="BM82" i="4"/>
  <c r="BM76" i="4"/>
  <c r="BM52" i="4"/>
  <c r="BM40" i="4"/>
  <c r="BM121" i="4"/>
  <c r="BM118" i="4"/>
  <c r="BM94" i="4"/>
  <c r="BM102" i="4"/>
  <c r="BM85" i="4"/>
  <c r="BM83" i="4"/>
  <c r="BM43" i="4"/>
  <c r="BM93" i="4"/>
  <c r="BM72" i="4"/>
  <c r="BM67" i="4"/>
  <c r="BM117" i="4"/>
  <c r="BM112" i="4"/>
  <c r="BM58" i="4"/>
  <c r="BM37" i="4"/>
  <c r="BM35" i="4"/>
  <c r="BM21" i="4"/>
  <c r="BM56" i="4"/>
  <c r="BM41" i="4"/>
  <c r="BM27" i="4"/>
  <c r="BM116" i="4"/>
  <c r="BM111" i="4"/>
  <c r="BM101" i="4"/>
  <c r="BM71" i="4"/>
  <c r="BM66" i="4"/>
  <c r="BM51" i="4"/>
  <c r="BM22" i="4"/>
  <c r="BM96" i="4"/>
  <c r="BM86" i="4"/>
  <c r="BM44" i="4"/>
  <c r="BM30" i="4"/>
  <c r="BM81" i="4"/>
  <c r="BM59" i="4"/>
  <c r="BM54" i="4"/>
  <c r="BM39" i="4"/>
  <c r="BM25" i="4"/>
  <c r="BM119" i="4"/>
  <c r="BM114" i="4"/>
  <c r="BM104" i="4"/>
  <c r="BM99" i="4"/>
  <c r="BM74" i="4"/>
  <c r="BM69" i="4"/>
  <c r="BM32" i="4"/>
  <c r="BM89" i="4"/>
  <c r="BM84" i="4"/>
  <c r="BM62" i="4"/>
  <c r="BM57" i="4"/>
  <c r="BM47" i="4"/>
  <c r="BM42" i="4"/>
  <c r="BM28" i="4"/>
  <c r="BM151" i="4"/>
  <c r="BM92" i="4"/>
  <c r="BM87" i="4"/>
  <c r="BM50" i="4"/>
  <c r="BM31" i="4"/>
  <c r="BM163" i="4"/>
  <c r="BM156" i="4"/>
  <c r="BM110" i="4"/>
  <c r="BM65" i="4"/>
  <c r="BM60" i="4"/>
  <c r="BM45" i="4"/>
  <c r="BM168" i="4"/>
  <c r="BM120" i="4"/>
  <c r="BM105" i="4"/>
  <c r="BM95" i="4"/>
  <c r="BM80" i="4"/>
  <c r="BM75" i="4"/>
  <c r="BM38" i="4"/>
  <c r="BM33" i="4"/>
  <c r="BM154" i="4"/>
  <c r="BM90" i="4"/>
  <c r="BM63" i="4"/>
  <c r="BM53" i="4"/>
  <c r="BM48" i="4"/>
  <c r="BM24" i="4"/>
  <c r="BM124" i="4"/>
  <c r="BM113" i="4"/>
  <c r="BM108" i="4"/>
  <c r="BM98" i="4"/>
  <c r="BM78" i="4"/>
  <c r="BM68" i="4"/>
  <c r="BM185" i="4"/>
  <c r="BM183" i="4"/>
  <c r="BM184" i="4"/>
  <c r="BM182" i="4"/>
  <c r="BM181" i="4"/>
  <c r="BM179" i="4"/>
  <c r="BM178" i="4"/>
  <c r="BM177" i="4"/>
  <c r="BM180" i="4"/>
  <c r="BM174" i="4"/>
  <c r="BM176" i="4"/>
  <c r="BM173" i="4"/>
  <c r="BM175" i="4"/>
  <c r="BM170" i="4"/>
  <c r="BM172" i="4"/>
  <c r="BM169" i="4"/>
  <c r="BM171" i="4"/>
  <c r="BM164" i="4"/>
  <c r="BM167" i="4"/>
  <c r="BM162" i="4"/>
  <c r="BM165" i="4"/>
  <c r="BM166" i="4"/>
  <c r="BM161" i="4"/>
  <c r="BM160" i="4"/>
  <c r="BM155" i="4"/>
  <c r="BM158" i="4"/>
  <c r="BM159" i="4"/>
  <c r="BM157" i="4"/>
  <c r="BM152" i="4"/>
  <c r="BM153" i="4"/>
  <c r="BM149" i="4"/>
  <c r="BM146" i="4"/>
  <c r="BM147" i="4"/>
  <c r="BM148" i="4"/>
  <c r="BM150" i="4"/>
  <c r="BM145" i="4"/>
  <c r="BM142" i="4"/>
  <c r="BM143" i="4"/>
  <c r="BM140" i="4"/>
  <c r="BM141" i="4"/>
  <c r="BM144" i="4"/>
  <c r="BM139" i="4"/>
  <c r="BM134" i="4"/>
  <c r="BM137" i="4"/>
  <c r="BM133" i="4"/>
  <c r="BM135" i="4"/>
  <c r="BM138" i="4"/>
  <c r="BM136" i="4"/>
  <c r="BM131" i="4"/>
  <c r="BM132" i="4"/>
  <c r="BM128" i="4"/>
  <c r="BM125" i="4"/>
  <c r="BM127" i="4"/>
  <c r="BM130" i="4"/>
  <c r="BM126" i="4"/>
  <c r="BM1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tc={F5A4ED49-3831-4BBB-AD86-1FEBFF1D6D00}</author>
    <author>tc={9D724710-E381-457E-9E2B-48FEF2E8935C}</author>
    <author>tc={94CDF282-E43B-4373-B22B-F77C300EFD0D}</author>
    <author>tc={E85E9E8C-ACB3-4F09-AA4E-9073FB0F9110}</author>
    <author>tc={7C8A34EA-9DCC-4B68-8DE7-48C6CE84D8B0}</author>
    <author>tc={4C5CB174-12D0-4C5D-A9FD-286BD85F6725}</author>
    <author>tc={A0551379-121F-4A0A-99C4-DA5CCD89AEA2}</author>
    <author>tc={F47B2733-0DB2-4941-8EC2-CC68DCE7EBE6}</author>
    <author>tc={4A09EF1C-8BA7-4E32-B711-99D7B9DE2803}</author>
    <author>tc={44F6BF19-96F9-498F-B0AA-C70B1EE2886B}</author>
    <author>tc={B4925F72-E07F-411B-8659-A5373F081C5C}</author>
    <author>tc={6166699C-F19E-40E1-A0BC-5ABB0213286A}</author>
    <author>tc={2480ED3E-F067-4551-8234-ECDFDDF42B02}</author>
    <author>tc={CA82EE47-6BFF-4C25-850B-091B69354CDD}</author>
    <author>tc={38873126-CEAC-4671-B0AA-2CA29DD4CDD0}</author>
    <author>tc={89B08F84-18DC-4260-B745-41029DC48A87}</author>
    <author>tc={CB4161E1-3F21-40B5-9B14-DED88CF94716}</author>
    <author>tc={7CE2A37A-4DD7-4B14-95C9-7B60C65BAA86}</author>
    <author>tc={D234E68A-7948-4F94-8EFF-42B5D89B8CB9}</author>
    <author>tc={89C0E6AE-F587-427C-9DAB-0485F15CC103}</author>
    <author>tc={F0069FFE-A59C-4188-AD67-797A36C72762}</author>
    <author>tc={4082CEA7-2130-41AC-B3E2-6AE47ED7DA82}</author>
    <author>tc={D7C13F89-0D99-4A10-B9A5-523F84605295}</author>
    <author>tc={87B922BA-9B3D-4CD8-AC03-013E7459F7E3}</author>
    <author>tc={DDB95EDC-BE6B-4095-8222-DD7F030307B8}</author>
    <author>tc={41CB067A-F5C7-400B-9F75-E478C84CB4BC}</author>
    <author>tc={DBC7C7FC-352A-4CEC-AEB8-419FC99673CE}</author>
    <author>tc={C7A46B40-68E1-4EEA-ACF1-82B5C6910B73}</author>
    <author>tc={8099C02D-DF98-41C2-BE48-7C4ABE2CD2C5}</author>
    <author>tc={9AD2CDEB-1284-4EC6-8D08-39BC47A53D16}</author>
    <author>tc={D4034D0B-BBB7-4B40-850F-309035C0B58E}</author>
    <author>tc={D1B7139C-FFFB-4825-8108-81444B3784C6}</author>
    <author>tc={F9A9C2D7-4E95-4A00-9F9C-EE0E73109EDE}</author>
    <author>tc={5D66AC85-BCFF-4B80-B1A0-CAEB883245C3}</author>
    <author>tc={2E5331B4-258D-4144-AEF9-CD2CBADCA765}</author>
    <author>tc={B87A8DFC-7AC2-4157-B44B-BF4759387E15}</author>
    <author>tc={5D1E0266-BEE4-46C7-9A19-CD9FB91093BB}</author>
    <author>tc={8314B16A-6425-4843-A8E1-F51C8BCEE592}</author>
    <author>tc={D6BB2633-89D3-4518-A699-0CE997707F6D}</author>
    <author>tc={69310FC7-55C6-4A30-8CA9-E82E46728D58}</author>
    <author>tc={8EA87249-4EA5-437A-AD8E-0CE8833083F1}</author>
    <author>tc={424EDC3E-4D27-4124-9F38-4F3B2D945DEE}</author>
    <author>tc={E51BD514-85A8-4AE7-AE21-4A41865C5A33}</author>
    <author>tc={35C9A116-9CA4-4599-B13E-E4B92321049B}</author>
    <author>tc={B724435B-8F3A-434E-9DCC-9C13D696BDEE}</author>
    <author>tc={F92C1777-E564-46DC-BAF7-9571BFB23F0E}</author>
    <author>tc={03E9976D-8F27-4305-9A3E-B24158C1EA2C}</author>
    <author>tc={F0336298-E197-40B1-AA08-B1D1E4E28898}</author>
    <author>tc={89D17BFA-991A-4C00-A8B9-4F66EA571D1B}</author>
    <author>tc={DE06875E-8072-4BEC-A0A7-EC0C92E26BE2}</author>
    <author>tc={0D81E95F-3446-4328-89A4-DD17BB639E45}</author>
    <author>tc={DAB34FD4-304D-4729-8C18-2D80E7602CA0}</author>
    <author>tc={CDCD1365-5420-420B-81DB-604C8251EF22}</author>
    <author>tc={C42D1794-9813-44CC-9FA0-3468B10F1D5F}</author>
  </authors>
  <commentList>
    <comment ref="G30" authorId="0" shapeId="0" xr:uid="{F5A4ED49-3831-4BBB-AD86-1FEBFF1D6D00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G36" authorId="1" shapeId="0" xr:uid="{9D724710-E381-457E-9E2B-48FEF2E8935C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G37" authorId="2" shapeId="0" xr:uid="{94CDF282-E43B-4373-B22B-F77C300EFD0D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G44" authorId="3" shapeId="0" xr:uid="{E85E9E8C-ACB3-4F09-AA4E-9073FB0F9110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G50" authorId="4" shapeId="0" xr:uid="{7C8A34EA-9DCC-4B68-8DE7-48C6CE84D8B0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G58" authorId="5" shapeId="0" xr:uid="{4C5CB174-12D0-4C5D-A9FD-286BD85F6725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G64" authorId="6" shapeId="0" xr:uid="{A0551379-121F-4A0A-99C4-DA5CCD89AEA2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G66" authorId="7" shapeId="0" xr:uid="{F47B2733-0DB2-4941-8EC2-CC68DCE7EBE6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O71" authorId="8" shapeId="0" xr:uid="{4A09EF1C-8BA7-4E32-B711-99D7B9DE2803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(в закладах освіти) практика</t>
      </text>
    </comment>
    <comment ref="AJ71" authorId="9" shapeId="0" xr:uid="{44F6BF19-96F9-498F-B0AA-C70B1EE2886B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(в закладах освіти) практика</t>
      </text>
    </comment>
    <comment ref="G72" authorId="10" shapeId="0" xr:uid="{B4925F72-E07F-411B-8659-A5373F081C5C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Q72" authorId="11" shapeId="0" xr:uid="{6166699C-F19E-40E1-A0BC-5ABB0213286A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</t>
      </text>
    </comment>
    <comment ref="AJ72" authorId="12" shapeId="0" xr:uid="{2480ED3E-F067-4551-8234-ECDFDDF42B02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</t>
      </text>
    </comment>
    <comment ref="AM76" authorId="13" shapeId="0" xr:uid="{CA82EE47-6BFF-4C25-850B-091B69354CDD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Навчальна практика</t>
      </text>
    </comment>
    <comment ref="O77" authorId="14" shapeId="0" xr:uid="{38873126-CEAC-4671-B0AA-2CA29DD4CDD0}">
      <text>
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в закладах загальної середньої освіти (основна школа) </t>
      </text>
    </comment>
    <comment ref="AJ77" authorId="15" shapeId="0" xr:uid="{89B08F84-18DC-4260-B745-41029DC48A87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в закладах загальної середньої освіти (старша школа)</t>
      </text>
    </comment>
    <comment ref="G78" authorId="16" shapeId="0" xr:uid="{CB4161E1-3F21-40B5-9B14-DED88CF94716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Q78" authorId="17" shapeId="0" xr:uid="{7CE2A37A-4DD7-4B14-95C9-7B60C65BAA86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Навчальна практика</t>
      </text>
    </comment>
    <comment ref="AJ78" authorId="18" shapeId="0" xr:uid="{D234E68A-7948-4F94-8EFF-42B5D89B8CB9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(переддипломна)</t>
      </text>
    </comment>
    <comment ref="G79" authorId="19" shapeId="0" xr:uid="{89C0E6AE-F587-427C-9DAB-0485F15CC103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Q79" authorId="20" shapeId="0" xr:uid="{F0069FFE-A59C-4188-AD67-797A36C72762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(основна школа)</t>
      </text>
    </comment>
    <comment ref="AJ79" authorId="21" shapeId="0" xr:uid="{4082CEA7-2130-41AC-B3E2-6AE47ED7DA82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(старша школа)</t>
      </text>
    </comment>
    <comment ref="O85" authorId="22" shapeId="0" xr:uid="{D7C13F89-0D99-4A10-B9A5-523F84605295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(в закладах позашкільної освіти)</t>
      </text>
    </comment>
    <comment ref="O86" authorId="23" shapeId="0" xr:uid="{87B922BA-9B3D-4CD8-AC03-013E7459F7E3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(в закладах загальної середньої освіти в основній школі)</t>
      </text>
    </comment>
    <comment ref="M87" authorId="24" shapeId="0" xr:uid="{DDB95EDC-BE6B-4095-8222-DD7F030307B8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(в закладах загальної середньої освіти) практика</t>
      </text>
    </comment>
    <comment ref="G88" authorId="25" shapeId="0" xr:uid="{41CB067A-F5C7-400B-9F75-E478C84CB4BC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Q88" authorId="26" shapeId="0" xr:uid="{DBC7C7FC-352A-4CEC-AEB8-419FC99673CE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</t>
      </text>
    </comment>
    <comment ref="AJ88" authorId="27" shapeId="0" xr:uid="{C7A46B40-68E1-4EEA-ACF1-82B5C6910B73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</t>
      </text>
    </comment>
    <comment ref="O92" authorId="28" shapeId="0" xr:uid="{8099C02D-DF98-41C2-BE48-7C4ABE2CD2C5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Навчальна (технологічна) практика</t>
      </text>
    </comment>
    <comment ref="AK92" authorId="29" shapeId="0" xr:uid="{9AD2CDEB-1284-4EC6-8D08-39BC47A53D16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Навчальна (педагогічна) практика</t>
      </text>
    </comment>
    <comment ref="K93" authorId="30" shapeId="0" xr:uid="{D4034D0B-BBB7-4B40-850F-309035C0B58E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(технологічна) практика</t>
      </text>
    </comment>
    <comment ref="AJ93" authorId="31" shapeId="0" xr:uid="{D1B7139C-FFFB-4825-8108-81444B3784C6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(педагогічна) практика</t>
      </text>
    </comment>
    <comment ref="L95" authorId="32" shapeId="0" xr:uid="{F9A9C2D7-4E95-4A00-9F9C-EE0E73109EDE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Навчальна практика</t>
      </text>
    </comment>
    <comment ref="O96" authorId="33" shapeId="0" xr:uid="{5D66AC85-BCFF-4B80-B1A0-CAEB883245C3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(пропедевтична педагогічна практика в ЗЗСО)</t>
      </text>
    </comment>
    <comment ref="AJ96" authorId="34" shapeId="0" xr:uid="{2E5331B4-258D-4144-AEF9-CD2CBADCA765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(в гуртках з робототехніки та STEM освіти)</t>
      </text>
    </comment>
    <comment ref="AJ97" authorId="35" shapeId="0" xr:uid="{B87A8DFC-7AC2-4157-B44B-BF4759387E15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(педагогічна)</t>
      </text>
    </comment>
    <comment ref="P100" authorId="36" shapeId="0" xr:uid="{5D1E0266-BEE4-46C7-9A19-CD9FB91093BB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Навчальна (технологічна) практика</t>
      </text>
    </comment>
    <comment ref="AK100" authorId="37" shapeId="0" xr:uid="{8314B16A-6425-4843-A8E1-F51C8BCEE592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Навчальна (педагогічна) практика</t>
      </text>
    </comment>
    <comment ref="J101" authorId="38" shapeId="0" xr:uid="{D6BB2633-89D3-4518-A699-0CE997707F6D}">
      <text>
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(технологічна) практика
</t>
      </text>
    </comment>
    <comment ref="AJ101" authorId="39" shapeId="0" xr:uid="{69310FC7-55C6-4A30-8CA9-E82E46728D58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(педагогічна) практика</t>
      </text>
    </comment>
    <comment ref="G102" authorId="40" shapeId="0" xr:uid="{8EA87249-4EA5-437A-AD8E-0CE8833083F1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O102" authorId="41" shapeId="0" xr:uid="{424EDC3E-4D27-4124-9F38-4F3B2D945DEE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</t>
      </text>
    </comment>
    <comment ref="AJ102" authorId="42" shapeId="0" xr:uid="{E51BD514-85A8-4AE7-AE21-4A41865C5A33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</t>
      </text>
    </comment>
    <comment ref="G112" authorId="43" shapeId="0" xr:uid="{35C9A116-9CA4-4599-B13E-E4B92321049B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G118" authorId="44" shapeId="0" xr:uid="{B724435B-8F3A-434E-9DCC-9C13D696BDEE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G129" authorId="45" shapeId="0" xr:uid="{F92C1777-E564-46DC-BAF7-9571BFB23F0E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G131" authorId="46" shapeId="0" xr:uid="{03E9976D-8F27-4305-9A3E-B24158C1EA2C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G137" authorId="47" shapeId="0" xr:uid="{F0336298-E197-40B1-AA08-B1D1E4E28898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G143" authorId="48" shapeId="0" xr:uid="{89D17BFA-991A-4C00-A8B9-4F66EA571D1B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G149" authorId="49" shapeId="0" xr:uid="{DE06875E-8072-4BEC-A0A7-EC0C92E26BE2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G158" authorId="50" shapeId="0" xr:uid="{0D81E95F-3446-4328-89A4-DD17BB639E45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G181" authorId="51" shapeId="0" xr:uid="{DAB34FD4-304D-4729-8C18-2D80E7602CA0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G183" authorId="52" shapeId="0" xr:uid="{CDCD1365-5420-420B-81DB-604C8251EF22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  <comment ref="G184" authorId="53" shapeId="0" xr:uid="{C42D1794-9813-44CC-9FA0-3468B10F1D5F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магістратура</t>
      </text>
    </comment>
  </commentList>
</comments>
</file>

<file path=xl/sharedStrings.xml><?xml version="1.0" encoding="utf-8"?>
<sst xmlns="http://schemas.openxmlformats.org/spreadsheetml/2006/main" count="3880" uniqueCount="302">
  <si>
    <t>ЗАТВЕРДЖЕНО</t>
  </si>
  <si>
    <t>Факультет</t>
  </si>
  <si>
    <t>Назви освітньо-професійних програм</t>
  </si>
  <si>
    <t>Курс</t>
  </si>
  <si>
    <t>групи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</si>
  <si>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</si>
  <si>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</si>
  <si>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</si>
  <si>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</si>
  <si>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</si>
  <si>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</si>
  <si>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</si>
  <si>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</si>
  <si>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</si>
  <si>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</si>
  <si>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</si>
  <si>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</si>
  <si>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 І семестр</t>
  </si>
  <si>
    <t>Теоретичне навчання ІІ семестр</t>
  </si>
  <si>
    <t>Екзаменаційна сесія</t>
  </si>
  <si>
    <t>Практика</t>
  </si>
  <si>
    <t>Підсумкова атестація</t>
  </si>
  <si>
    <t>Канікули</t>
  </si>
  <si>
    <t>Всього</t>
  </si>
  <si>
    <t>Пн</t>
  </si>
  <si>
    <t>Вт</t>
  </si>
  <si>
    <t>Ср</t>
  </si>
  <si>
    <t>Чт</t>
  </si>
  <si>
    <t>Пт</t>
  </si>
  <si>
    <t>Суб</t>
  </si>
  <si>
    <t>Нед</t>
  </si>
  <si>
    <t>Перша зміна</t>
  </si>
  <si>
    <t>Факультет дошкільної, спеціальної та соціальної освіти</t>
  </si>
  <si>
    <t>Дошкільна освіта та практична психологія</t>
  </si>
  <si>
    <t>С</t>
  </si>
  <si>
    <t>К</t>
  </si>
  <si>
    <t>НП</t>
  </si>
  <si>
    <t>Дошкільна освіта та логопедія</t>
  </si>
  <si>
    <t>ВП</t>
  </si>
  <si>
    <t>ПА</t>
  </si>
  <si>
    <t>Дошкільна освіта</t>
  </si>
  <si>
    <t>1м</t>
  </si>
  <si>
    <t>Мр</t>
  </si>
  <si>
    <t>2м</t>
  </si>
  <si>
    <t>Соціальна робота та соціальна педагогіка</t>
  </si>
  <si>
    <t>Бр</t>
  </si>
  <si>
    <t>Соціальна педагогіка</t>
  </si>
  <si>
    <t>Логопедія. Спеціальна психологія</t>
  </si>
  <si>
    <t>Спеціальна освіта</t>
  </si>
  <si>
    <t>м23СО</t>
  </si>
  <si>
    <t>Середня освіта (музичне мистецтво та англійська мова)</t>
  </si>
  <si>
    <t>23ММ</t>
  </si>
  <si>
    <t>33ММ</t>
  </si>
  <si>
    <t>43ММ</t>
  </si>
  <si>
    <t xml:space="preserve">Хореографія </t>
  </si>
  <si>
    <t>Початкова освіта</t>
  </si>
  <si>
    <t>11ПО</t>
  </si>
  <si>
    <t>1ск</t>
  </si>
  <si>
    <t>21ПО</t>
  </si>
  <si>
    <t>2ск</t>
  </si>
  <si>
    <t>31ПО</t>
  </si>
  <si>
    <t>м11ПО</t>
  </si>
  <si>
    <t>м21ПО</t>
  </si>
  <si>
    <t>Психологія</t>
  </si>
  <si>
    <t>12П</t>
  </si>
  <si>
    <t>22П</t>
  </si>
  <si>
    <t>32П</t>
  </si>
  <si>
    <t>42П</t>
  </si>
  <si>
    <t>Факультет фізико-математичної, комп’ютерної та технологічної освіти</t>
  </si>
  <si>
    <t>Середня освіта (математика)</t>
  </si>
  <si>
    <t>1МА</t>
  </si>
  <si>
    <t>2МА</t>
  </si>
  <si>
    <t>3МА</t>
  </si>
  <si>
    <t>4МА</t>
  </si>
  <si>
    <t>м1МА</t>
  </si>
  <si>
    <t>м2МА</t>
  </si>
  <si>
    <t>Середня освіта (фізика та астрономія)</t>
  </si>
  <si>
    <t>1ФІ</t>
  </si>
  <si>
    <t>2ФІ</t>
  </si>
  <si>
    <t>3ФІ</t>
  </si>
  <si>
    <t>4ФІ</t>
  </si>
  <si>
    <t>Прикладна фізика і наноматеріали</t>
  </si>
  <si>
    <t>м1ПФН</t>
  </si>
  <si>
    <t>м1ФІ</t>
  </si>
  <si>
    <t>м2ПФН</t>
  </si>
  <si>
    <t>м2ФІ</t>
  </si>
  <si>
    <t xml:space="preserve"> Середня освіта (трудове навчання та технології)</t>
  </si>
  <si>
    <t>1Т</t>
  </si>
  <si>
    <t>c1Т</t>
  </si>
  <si>
    <t>2Т</t>
  </si>
  <si>
    <t>3Т</t>
  </si>
  <si>
    <t>4Т</t>
  </si>
  <si>
    <t>Трудове навчання та технології</t>
  </si>
  <si>
    <t>м1Т</t>
  </si>
  <si>
    <t>м2Т</t>
  </si>
  <si>
    <t>Професіна освіта. Енергетика, енергоефективнсть та енергозбереження</t>
  </si>
  <si>
    <t>1ЕН</t>
  </si>
  <si>
    <t>2ЕН</t>
  </si>
  <si>
    <t>3ЕН</t>
  </si>
  <si>
    <t>4ЕН</t>
  </si>
  <si>
    <t>Середня освіта (інформатика)</t>
  </si>
  <si>
    <t>1ІФ</t>
  </si>
  <si>
    <t>2ІФ</t>
  </si>
  <si>
    <t>1ЦТ</t>
  </si>
  <si>
    <t>2ЦТ</t>
  </si>
  <si>
    <t>3ЦТ</t>
  </si>
  <si>
    <t>4ЦТ</t>
  </si>
  <si>
    <t>м1ЦТ</t>
  </si>
  <si>
    <t>м2ЦТ</t>
  </si>
  <si>
    <t>1СФК</t>
  </si>
  <si>
    <t>2СФК</t>
  </si>
  <si>
    <t>3СФК</t>
  </si>
  <si>
    <t>4СФК</t>
  </si>
  <si>
    <t>1ФКС</t>
  </si>
  <si>
    <t>2ФКС</t>
  </si>
  <si>
    <t>м1ФКС</t>
  </si>
  <si>
    <t>м2ФКС</t>
  </si>
  <si>
    <t>1БСЗЛ</t>
  </si>
  <si>
    <t>2БСЗЛ</t>
  </si>
  <si>
    <t>3БСЗЛ</t>
  </si>
  <si>
    <t>4БСЗЛ</t>
  </si>
  <si>
    <t>м1СБЗЛ</t>
  </si>
  <si>
    <t>Середня освіта (українська мова і література)</t>
  </si>
  <si>
    <t>3УМЛ</t>
  </si>
  <si>
    <t>Середня освіта (українська мова і література, англійська мова)</t>
  </si>
  <si>
    <t>1УМЛ АМ</t>
  </si>
  <si>
    <t>2УМЛ АМ</t>
  </si>
  <si>
    <t>3УМЛ АМ</t>
  </si>
  <si>
    <t>4УМЛ АМ</t>
  </si>
  <si>
    <t>1АМЛ</t>
  </si>
  <si>
    <t>2АМЛ</t>
  </si>
  <si>
    <t>3АМЛ</t>
  </si>
  <si>
    <t>4АМЛ</t>
  </si>
  <si>
    <t>Філологія (германські мови та літератури (переклад включно), перша - англійська, друга - німецька)</t>
  </si>
  <si>
    <t>1ГМЛА</t>
  </si>
  <si>
    <t>2ГМЛА</t>
  </si>
  <si>
    <t>3ГМЛА</t>
  </si>
  <si>
    <t>4ГМЛА</t>
  </si>
  <si>
    <t>Журналістика</t>
  </si>
  <si>
    <t>1Ж</t>
  </si>
  <si>
    <t>2Ж</t>
  </si>
  <si>
    <t>3Ж</t>
  </si>
  <si>
    <t>4Ж</t>
  </si>
  <si>
    <t>Середня освіта (Мова і література (англійська))</t>
  </si>
  <si>
    <t>м1</t>
  </si>
  <si>
    <t>м1АМЛ</t>
  </si>
  <si>
    <t>м2</t>
  </si>
  <si>
    <t>м2АМЛ</t>
  </si>
  <si>
    <t>Філологія</t>
  </si>
  <si>
    <t>м1УМЛ</t>
  </si>
  <si>
    <t>Філолоія</t>
  </si>
  <si>
    <t>м2УМЛ</t>
  </si>
  <si>
    <t>1СІ</t>
  </si>
  <si>
    <t>2СІ</t>
  </si>
  <si>
    <t>3СІ</t>
  </si>
  <si>
    <t>4СІ</t>
  </si>
  <si>
    <t>м1СІ</t>
  </si>
  <si>
    <t>м2СІ</t>
  </si>
  <si>
    <t>м1ЗУ</t>
  </si>
  <si>
    <t>1ІС</t>
  </si>
  <si>
    <t>2ІС</t>
  </si>
  <si>
    <t>3ІС</t>
  </si>
  <si>
    <t>4ІС</t>
  </si>
  <si>
    <t>м1ІС</t>
  </si>
  <si>
    <t>м2ІС</t>
  </si>
  <si>
    <t>1ПР</t>
  </si>
  <si>
    <t>2ПР</t>
  </si>
  <si>
    <t>3ПР</t>
  </si>
  <si>
    <t>4ПР</t>
  </si>
  <si>
    <t>м1ПР</t>
  </si>
  <si>
    <t>м2ПР</t>
  </si>
  <si>
    <t>1МН</t>
  </si>
  <si>
    <t>2МН</t>
  </si>
  <si>
    <t>3МН</t>
  </si>
  <si>
    <t>4МН</t>
  </si>
  <si>
    <t>м1МН</t>
  </si>
  <si>
    <t>м2МН</t>
  </si>
  <si>
    <t>2ЕК</t>
  </si>
  <si>
    <t>3ЕК</t>
  </si>
  <si>
    <t>4ЕК</t>
  </si>
  <si>
    <t>1ФС</t>
  </si>
  <si>
    <t>2ФС</t>
  </si>
  <si>
    <t>3ФС</t>
  </si>
  <si>
    <t>4ФС</t>
  </si>
  <si>
    <t>м1ФС</t>
  </si>
  <si>
    <t>м2ФС</t>
  </si>
  <si>
    <t xml:space="preserve">   Навчальна практика</t>
  </si>
  <si>
    <t>Виробнича практика</t>
  </si>
  <si>
    <t xml:space="preserve">   Підготовка магістерських робіт</t>
  </si>
  <si>
    <t>Підготовка бакалаврської роботи</t>
  </si>
  <si>
    <t xml:space="preserve">   Канікули</t>
  </si>
  <si>
    <t xml:space="preserve">   Навчальна безвідривна від навчання практика (проводиться раз на тиждень (у суботу) впродовж семестру)</t>
  </si>
  <si>
    <t>АЕ</t>
  </si>
  <si>
    <t>Підготовка до атестаційного екзамену</t>
  </si>
  <si>
    <t>Управління закладом освіти</t>
  </si>
  <si>
    <t>Середня освіта (Історія та правознавство)</t>
  </si>
  <si>
    <t>Середня освіта (Історія)</t>
  </si>
  <si>
    <t>Середня освіта (Захист України)</t>
  </si>
  <si>
    <t>Історія</t>
  </si>
  <si>
    <t>Право</t>
  </si>
  <si>
    <t>Менеджмент ГКТС</t>
  </si>
  <si>
    <t xml:space="preserve">Менеджмент </t>
  </si>
  <si>
    <t>Економічна кібернетика, Економіка бізнесу</t>
  </si>
  <si>
    <t>Економічна кібернетика</t>
  </si>
  <si>
    <t>Фінанси, банківська справа та страхування</t>
  </si>
  <si>
    <t>4УМЛ</t>
  </si>
  <si>
    <t>м2СБЗЛ</t>
  </si>
  <si>
    <t>м2ЗУ</t>
  </si>
  <si>
    <t>102ДО(а)</t>
  </si>
  <si>
    <t>102ДО(б)</t>
  </si>
  <si>
    <t>104СО</t>
  </si>
  <si>
    <t>Сесія</t>
  </si>
  <si>
    <t>Середня освіта (українська мова і література). Практична психологія</t>
  </si>
  <si>
    <t>Середня освіта (англійська мова та література)</t>
  </si>
  <si>
    <t>3ФКС</t>
  </si>
  <si>
    <t>×</t>
  </si>
  <si>
    <t>3ІФ</t>
  </si>
  <si>
    <t>м13ММ</t>
  </si>
  <si>
    <t>41ПО</t>
  </si>
  <si>
    <t>Психологія тренінгової роботи</t>
  </si>
  <si>
    <t xml:space="preserve">М12П </t>
  </si>
  <si>
    <t>Факультет психолого-педагогічної освіти та мистецтв</t>
  </si>
  <si>
    <t>Факультет фізичної культури, спорту та здоров’я людини</t>
  </si>
  <si>
    <t>Соціально-гуманітарний факультет</t>
  </si>
  <si>
    <t>Диплом</t>
  </si>
  <si>
    <t>Графік освітнього процесу здобувачів вищої освіти на 2025-2026 навчальний рік</t>
  </si>
  <si>
    <r>
      <rPr>
        <sz val="18"/>
        <color rgb="FF000000"/>
        <rFont val="Arial"/>
        <family val="2"/>
        <charset val="204"/>
      </rPr>
      <t>Форма здобуття освіти:</t>
    </r>
    <r>
      <rPr>
        <i/>
        <sz val="18"/>
        <color rgb="FF000000"/>
        <rFont val="Arial"/>
        <family val="2"/>
        <charset val="204"/>
      </rPr>
      <t xml:space="preserve"> ДЕННА</t>
    </r>
  </si>
  <si>
    <t>Дошкільна освіта та корекція мовлення дітей дошкільного віку</t>
  </si>
  <si>
    <t>с101 ДО</t>
  </si>
  <si>
    <t>Дошкільна освіта та психолого-педагогічний супровід дітей дошкільного віку</t>
  </si>
  <si>
    <t>2 с</t>
  </si>
  <si>
    <t>с201ДО</t>
  </si>
  <si>
    <t>202ДО(а)</t>
  </si>
  <si>
    <t>202ДО(б)</t>
  </si>
  <si>
    <t>301ДО(а)</t>
  </si>
  <si>
    <t>301ДО(б)</t>
  </si>
  <si>
    <t>402ДО (а)</t>
  </si>
  <si>
    <t xml:space="preserve"> </t>
  </si>
  <si>
    <t>402ДО (б)</t>
  </si>
  <si>
    <t>302СР</t>
  </si>
  <si>
    <t>м12СР(а)</t>
  </si>
  <si>
    <t>Поствоєнна соціально-психологічна реінтеграція</t>
  </si>
  <si>
    <t>м22 СР(а)</t>
  </si>
  <si>
    <t xml:space="preserve"> Поствоєнна соціально-психологічна реабілітація</t>
  </si>
  <si>
    <t>м22СР(б)</t>
  </si>
  <si>
    <t>МР</t>
  </si>
  <si>
    <t>303СО</t>
  </si>
  <si>
    <t>404СО</t>
  </si>
  <si>
    <t>м13СО</t>
  </si>
  <si>
    <t>13ММ</t>
  </si>
  <si>
    <t>Середня освіта (Мистецтво. Музичне мистецтво)</t>
  </si>
  <si>
    <t>м23ММ</t>
  </si>
  <si>
    <t>Початкова освіта. Інформатика; Початкова освіта. Англійська мова</t>
  </si>
  <si>
    <t>с14ПО</t>
  </si>
  <si>
    <t>Початкова освіта. Інформатика</t>
  </si>
  <si>
    <t>с24ПО</t>
  </si>
  <si>
    <t>ВПР</t>
  </si>
  <si>
    <t>2М</t>
  </si>
  <si>
    <t xml:space="preserve">М22П </t>
  </si>
  <si>
    <t>М14УЗО</t>
  </si>
  <si>
    <t>М24УЗО</t>
  </si>
  <si>
    <t>4ФКС</t>
  </si>
  <si>
    <t xml:space="preserve"> Середня освіта (технології)</t>
  </si>
  <si>
    <t>с3Т</t>
  </si>
  <si>
    <t>4ІФ</t>
  </si>
  <si>
    <t>Професійна освіта (Комп`ютерні технології)</t>
  </si>
  <si>
    <t>Професійна освіта. Комп`ютерні технології</t>
  </si>
  <si>
    <t xml:space="preserve"> Середня освіта (Фізична культура)</t>
  </si>
  <si>
    <t xml:space="preserve"> Фізична культура і спорт</t>
  </si>
  <si>
    <t>Фізична культура і спорт</t>
  </si>
  <si>
    <t xml:space="preserve"> Середня освіта ( Біологія та здоров’я людини. Фізичне відновлення)</t>
  </si>
  <si>
    <t xml:space="preserve"> Біологія та здоров’я людини. Фізична реабілітація</t>
  </si>
  <si>
    <t xml:space="preserve"> Середня освіта ( Біологія та здоров’я людини.)</t>
  </si>
  <si>
    <t xml:space="preserve"> Середня освіта (Біологія та здоров’я людини.)</t>
  </si>
  <si>
    <t xml:space="preserve"> Хореографія </t>
  </si>
  <si>
    <t>Середня освіта (Історія та громадянська освіта)</t>
  </si>
  <si>
    <t>с</t>
  </si>
  <si>
    <t>Менеджмент організацій</t>
  </si>
  <si>
    <t>Середня освіта (українська мова і література, зарубіжна література)</t>
  </si>
  <si>
    <t>1УМЛ ЗЛ</t>
  </si>
  <si>
    <t>Середня освіта (українська мова і література, резильєнтні практики)</t>
  </si>
  <si>
    <t>1УМЛ РП</t>
  </si>
  <si>
    <t>2УМЛПП</t>
  </si>
  <si>
    <t>БР</t>
  </si>
  <si>
    <t>Літературно-мистецький менеджмент</t>
  </si>
  <si>
    <t>м1ЛММ</t>
  </si>
  <si>
    <t>м11ДО</t>
  </si>
  <si>
    <t>м21ДО</t>
  </si>
  <si>
    <t>103СР</t>
  </si>
  <si>
    <t>203СР(а,б)</t>
  </si>
  <si>
    <t>403СР</t>
  </si>
  <si>
    <t>м12 СР(б)</t>
  </si>
  <si>
    <t>204СО(а,б)</t>
  </si>
  <si>
    <t>1Х</t>
  </si>
  <si>
    <t>2Х</t>
  </si>
  <si>
    <t>3Х</t>
  </si>
  <si>
    <t>4Х</t>
  </si>
  <si>
    <t>Середня освіта (Хореографія) Фітнес</t>
  </si>
  <si>
    <t>4СОХ</t>
  </si>
  <si>
    <t xml:space="preserve">Рішення вченої ради </t>
  </si>
  <si>
    <t>Бердянського державного 
педагогічного університету</t>
  </si>
  <si>
    <t>від 28.08.2025 №1.1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</si>
</sst>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35">
    <font>
      <sz val="11"/>
      <color theme="1"/>
      <name val="Calibri"/>
      <scheme val="minor"/>
    </font>
    <font>
      <b/>
      <sz val="9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  <font>
      <b/>
      <sz val="18"/>
      <color rgb="FF000000"/>
      <name val="Arial"/>
      <family val="2"/>
      <charset val="204"/>
    </font>
    <font>
      <sz val="8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8"/>
      <color rgb="FF000000"/>
      <name val="Arial Narrow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Arial Narrow"/>
      <family val="2"/>
      <charset val="204"/>
    </font>
    <font>
      <sz val="12"/>
      <color rgb="FF000000"/>
      <name val="Arial Black"/>
      <family val="2"/>
      <charset val="204"/>
    </font>
    <font>
      <b/>
      <sz val="12"/>
      <color rgb="FFFF0000"/>
      <name val="Arial Narrow"/>
      <family val="2"/>
      <charset val="204"/>
    </font>
    <font>
      <sz val="12"/>
      <color rgb="FFFF0000"/>
      <name val="Arial Black"/>
      <family val="2"/>
      <charset val="204"/>
    </font>
    <font>
      <b/>
      <sz val="24"/>
      <color rgb="FF000000"/>
      <name val="Arial Narrow"/>
      <family val="2"/>
      <charset val="204"/>
    </font>
    <font>
      <b/>
      <sz val="15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ngsana New"/>
      <family val="1"/>
      <charset val="222"/>
    </font>
    <font>
      <b/>
      <sz val="14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4"/>
      <color rgb="FF000000"/>
      <name val="&quot;Arial Narrow&quot;"/>
    </font>
    <font>
      <b/>
      <sz val="17"/>
      <color rgb="FF000000"/>
      <name val="Arial"/>
      <family val="2"/>
      <charset val="204"/>
    </font>
    <font>
      <sz val="14"/>
      <color rgb="FF000000"/>
      <name val="Angsana New"/>
      <family val="1"/>
      <charset val="222"/>
    </font>
    <font>
      <b/>
      <sz val="9"/>
      <color rgb="FF000000"/>
      <name val="Angsana New"/>
      <family val="1"/>
      <charset val="222"/>
    </font>
    <font>
      <sz val="14"/>
      <color rgb="FF000000"/>
      <name val="Arial"/>
      <family val="2"/>
      <charset val="204"/>
    </font>
    <font>
      <sz val="12"/>
      <color rgb="FF000000"/>
      <name val="Angsana New"/>
      <family val="1"/>
    </font>
    <font>
      <sz val="8"/>
      <name val="Calibri"/>
      <family val="2"/>
      <charset val="204"/>
      <scheme val="minor"/>
    </font>
    <font>
      <b/>
      <sz val="14"/>
      <name val="Angsana New"/>
      <family val="1"/>
      <charset val="222"/>
    </font>
    <font>
      <b/>
      <sz val="24"/>
      <color rgb="FF000000"/>
      <name val="Angsana New"/>
      <family val="1"/>
      <charset val="204"/>
    </font>
    <font>
      <sz val="14"/>
      <color rgb="FF000000"/>
      <name val="Angsana New"/>
      <family val="1"/>
    </font>
    <font>
      <i/>
      <sz val="18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Angsana New"/>
      <family val="1"/>
    </font>
    <font>
      <b/>
      <sz val="2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CC99FF"/>
        <bgColor rgb="FFCC99FF"/>
      </patternFill>
    </fill>
    <fill>
      <patternFill patternType="solid">
        <fgColor rgb="FFFF0000"/>
        <bgColor rgb="FFFF0000"/>
      </patternFill>
    </fill>
    <fill>
      <patternFill patternType="solid">
        <fgColor rgb="FFE06666"/>
        <bgColor rgb="FFE06666"/>
      </patternFill>
    </fill>
    <fill>
      <patternFill patternType="solid">
        <fgColor rgb="FFF9CB9C"/>
        <bgColor rgb="FFF9CB9C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D8D8D8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rgb="FFB6DDE8"/>
      </patternFill>
    </fill>
    <fill>
      <patternFill patternType="solid">
        <fgColor theme="4" tint="0.79998168889431442"/>
        <bgColor rgb="FFB7DEE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2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ck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rgb="FF000000"/>
      </bottom>
      <diagonal/>
    </border>
    <border>
      <left/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 style="medium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rgb="FF000000"/>
      </bottom>
      <diagonal/>
    </border>
    <border>
      <left/>
      <right style="medium">
        <color indexed="64"/>
      </right>
      <top style="thick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rgb="FF000000"/>
      </top>
      <bottom style="thick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medium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double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ck">
        <color indexed="64"/>
      </bottom>
      <diagonal/>
    </border>
    <border>
      <left style="medium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/>
      <top style="thin">
        <color indexed="64"/>
      </top>
      <bottom style="thick">
        <color indexed="64"/>
      </bottom>
      <diagonal/>
    </border>
  </borders>
  <cellStyleXfs count="12">
    <xf numFmtId="0" fontId="0" fillId="0" borderId="0"/>
    <xf numFmtId="0" fontId="30" fillId="0" borderId="29"/>
    <xf numFmtId="0" fontId="30" fillId="0" borderId="29"/>
    <xf numFmtId="0" fontId="30" fillId="0" borderId="29"/>
    <xf numFmtId="0" fontId="30" fillId="0" borderId="29"/>
    <xf numFmtId="0" fontId="30" fillId="0" borderId="29"/>
    <xf numFmtId="0" fontId="30" fillId="0" borderId="29"/>
    <xf numFmtId="0" fontId="30" fillId="0" borderId="29"/>
    <xf numFmtId="0" fontId="30" fillId="0" borderId="29"/>
    <xf numFmtId="0" fontId="30" fillId="0" borderId="29"/>
    <xf numFmtId="0" fontId="30" fillId="0" borderId="29"/>
    <xf numFmtId="0" fontId="30" fillId="0" borderId="29"/>
  </cellStyleXfs>
  <cellXfs count="57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" fontId="11" fillId="3" borderId="12" xfId="0" applyNumberFormat="1" applyFont="1" applyFill="1" applyBorder="1" applyAlignment="1">
      <alignment horizontal="center" vertical="center"/>
    </xf>
    <xf numFmtId="1" fontId="11" fillId="3" borderId="11" xfId="0" applyNumberFormat="1" applyFont="1" applyFill="1" applyBorder="1" applyAlignment="1">
      <alignment horizontal="center" vertical="center"/>
    </xf>
    <xf numFmtId="1" fontId="11" fillId="3" borderId="13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center" vertical="center"/>
    </xf>
    <xf numFmtId="1" fontId="11" fillId="3" borderId="10" xfId="0" applyNumberFormat="1" applyFont="1" applyFill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64" fontId="15" fillId="0" borderId="18" xfId="0" applyNumberFormat="1" applyFont="1" applyBorder="1" applyAlignment="1">
      <alignment horizontal="center" vertical="center"/>
    </xf>
    <xf numFmtId="164" fontId="15" fillId="0" borderId="17" xfId="0" applyNumberFormat="1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164" fontId="15" fillId="0" borderId="28" xfId="0" applyNumberFormat="1" applyFont="1" applyBorder="1" applyAlignment="1">
      <alignment horizontal="center" vertical="center"/>
    </xf>
    <xf numFmtId="164" fontId="15" fillId="0" borderId="15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0" xfId="0" applyFont="1"/>
    <xf numFmtId="0" fontId="15" fillId="6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21" fillId="0" borderId="0" xfId="0" applyFont="1"/>
    <xf numFmtId="0" fontId="15" fillId="9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164" fontId="15" fillId="0" borderId="54" xfId="0" applyNumberFormat="1" applyFont="1" applyBorder="1" applyAlignment="1">
      <alignment horizontal="center" vertical="center"/>
    </xf>
    <xf numFmtId="164" fontId="15" fillId="0" borderId="55" xfId="0" applyNumberFormat="1" applyFont="1" applyBorder="1" applyAlignment="1">
      <alignment horizontal="center" vertical="center"/>
    </xf>
    <xf numFmtId="164" fontId="15" fillId="0" borderId="52" xfId="0" applyNumberFormat="1" applyFont="1" applyBorder="1" applyAlignment="1">
      <alignment horizontal="center" vertical="center"/>
    </xf>
    <xf numFmtId="164" fontId="15" fillId="0" borderId="56" xfId="0" applyNumberFormat="1" applyFont="1" applyBorder="1" applyAlignment="1">
      <alignment horizontal="center" vertical="center"/>
    </xf>
    <xf numFmtId="164" fontId="15" fillId="0" borderId="57" xfId="0" applyNumberFormat="1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164" fontId="15" fillId="0" borderId="61" xfId="0" applyNumberFormat="1" applyFont="1" applyBorder="1" applyAlignment="1">
      <alignment horizontal="center" vertical="center"/>
    </xf>
    <xf numFmtId="164" fontId="15" fillId="0" borderId="60" xfId="0" applyNumberFormat="1" applyFont="1" applyBorder="1" applyAlignment="1">
      <alignment horizontal="center" vertical="center"/>
    </xf>
    <xf numFmtId="164" fontId="15" fillId="0" borderId="62" xfId="0" applyNumberFormat="1" applyFont="1" applyBorder="1" applyAlignment="1">
      <alignment horizontal="center" vertical="center"/>
    </xf>
    <xf numFmtId="164" fontId="15" fillId="0" borderId="63" xfId="0" applyNumberFormat="1" applyFont="1" applyBorder="1" applyAlignment="1">
      <alignment horizontal="center" vertical="center"/>
    </xf>
    <xf numFmtId="164" fontId="15" fillId="0" borderId="64" xfId="0" applyNumberFormat="1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164" fontId="15" fillId="0" borderId="69" xfId="0" applyNumberFormat="1" applyFont="1" applyBorder="1" applyAlignment="1">
      <alignment horizontal="center" vertical="center"/>
    </xf>
    <xf numFmtId="164" fontId="15" fillId="0" borderId="70" xfId="0" applyNumberFormat="1" applyFont="1" applyBorder="1" applyAlignment="1">
      <alignment horizontal="center" vertical="center"/>
    </xf>
    <xf numFmtId="164" fontId="15" fillId="0" borderId="71" xfId="0" applyNumberFormat="1" applyFont="1" applyBorder="1" applyAlignment="1">
      <alignment horizontal="center" vertical="center"/>
    </xf>
    <xf numFmtId="164" fontId="15" fillId="0" borderId="72" xfId="0" applyNumberFormat="1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164" fontId="15" fillId="0" borderId="7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11" fillId="3" borderId="19" xfId="0" applyNumberFormat="1" applyFont="1" applyFill="1" applyBorder="1" applyAlignment="1">
      <alignment horizontal="center" vertical="center"/>
    </xf>
    <xf numFmtId="49" fontId="8" fillId="2" borderId="103" xfId="0" applyNumberFormat="1" applyFont="1" applyFill="1" applyBorder="1" applyAlignment="1">
      <alignment horizontal="center" vertical="center" wrapText="1"/>
    </xf>
    <xf numFmtId="49" fontId="8" fillId="2" borderId="104" xfId="0" applyNumberFormat="1" applyFont="1" applyFill="1" applyBorder="1" applyAlignment="1">
      <alignment horizontal="center" vertical="center" wrapText="1"/>
    </xf>
    <xf numFmtId="49" fontId="8" fillId="2" borderId="105" xfId="0" applyNumberFormat="1" applyFont="1" applyFill="1" applyBorder="1" applyAlignment="1">
      <alignment horizontal="center" vertical="center" wrapText="1"/>
    </xf>
    <xf numFmtId="49" fontId="10" fillId="2" borderId="106" xfId="0" applyNumberFormat="1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vertical="center" wrapText="1"/>
    </xf>
    <xf numFmtId="0" fontId="4" fillId="2" borderId="29" xfId="0" applyFont="1" applyFill="1" applyBorder="1" applyAlignment="1">
      <alignment wrapText="1"/>
    </xf>
    <xf numFmtId="0" fontId="0" fillId="0" borderId="29" xfId="0" applyBorder="1"/>
    <xf numFmtId="0" fontId="15" fillId="0" borderId="64" xfId="0" applyFont="1" applyBorder="1" applyAlignment="1">
      <alignment horizontal="center" vertical="center"/>
    </xf>
    <xf numFmtId="1" fontId="11" fillId="3" borderId="111" xfId="0" applyNumberFormat="1" applyFont="1" applyFill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1" fontId="11" fillId="3" borderId="113" xfId="0" applyNumberFormat="1" applyFont="1" applyFill="1" applyBorder="1" applyAlignment="1">
      <alignment horizontal="center" vertical="center"/>
    </xf>
    <xf numFmtId="1" fontId="11" fillId="3" borderId="114" xfId="0" applyNumberFormat="1" applyFont="1" applyFill="1" applyBorder="1" applyAlignment="1">
      <alignment horizontal="center" vertical="center"/>
    </xf>
    <xf numFmtId="1" fontId="9" fillId="0" borderId="115" xfId="0" applyNumberFormat="1" applyFont="1" applyBorder="1" applyAlignment="1">
      <alignment horizontal="center" vertical="center"/>
    </xf>
    <xf numFmtId="0" fontId="15" fillId="0" borderId="116" xfId="0" applyFont="1" applyBorder="1" applyAlignment="1">
      <alignment horizontal="center" vertical="center"/>
    </xf>
    <xf numFmtId="0" fontId="15" fillId="0" borderId="117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119" xfId="0" applyFont="1" applyBorder="1" applyAlignment="1">
      <alignment horizontal="center" vertical="center"/>
    </xf>
    <xf numFmtId="0" fontId="15" fillId="0" borderId="120" xfId="0" applyFont="1" applyBorder="1" applyAlignment="1">
      <alignment horizontal="center" vertical="center"/>
    </xf>
    <xf numFmtId="0" fontId="15" fillId="0" borderId="121" xfId="0" applyFont="1" applyBorder="1" applyAlignment="1">
      <alignment horizontal="center" vertical="center"/>
    </xf>
    <xf numFmtId="0" fontId="15" fillId="0" borderId="122" xfId="0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64" fontId="25" fillId="0" borderId="124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164" fontId="25" fillId="0" borderId="7" xfId="0" applyNumberFormat="1" applyFont="1" applyBorder="1" applyAlignment="1">
      <alignment horizontal="center" vertical="center"/>
    </xf>
    <xf numFmtId="164" fontId="25" fillId="0" borderId="8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4" fontId="25" fillId="0" borderId="5" xfId="0" applyNumberFormat="1" applyFont="1" applyBorder="1" applyAlignment="1">
      <alignment horizontal="center" vertical="center"/>
    </xf>
    <xf numFmtId="164" fontId="25" fillId="0" borderId="6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164" fontId="25" fillId="0" borderId="132" xfId="0" applyNumberFormat="1" applyFont="1" applyBorder="1" applyAlignment="1">
      <alignment horizontal="center" vertical="center"/>
    </xf>
    <xf numFmtId="164" fontId="25" fillId="0" borderId="18" xfId="0" applyNumberFormat="1" applyFont="1" applyBorder="1" applyAlignment="1">
      <alignment horizontal="center" vertical="center"/>
    </xf>
    <xf numFmtId="164" fontId="25" fillId="0" borderId="17" xfId="0" applyNumberFormat="1" applyFont="1" applyBorder="1" applyAlignment="1">
      <alignment horizontal="center" vertical="center"/>
    </xf>
    <xf numFmtId="164" fontId="25" fillId="0" borderId="27" xfId="0" applyNumberFormat="1" applyFont="1" applyBorder="1" applyAlignment="1">
      <alignment horizontal="center" vertical="center"/>
    </xf>
    <xf numFmtId="164" fontId="25" fillId="0" borderId="28" xfId="0" applyNumberFormat="1" applyFont="1" applyBorder="1" applyAlignment="1">
      <alignment horizontal="center" vertical="center"/>
    </xf>
    <xf numFmtId="164" fontId="25" fillId="0" borderId="15" xfId="0" applyNumberFormat="1" applyFont="1" applyBorder="1" applyAlignment="1">
      <alignment horizontal="center" vertical="center"/>
    </xf>
    <xf numFmtId="164" fontId="15" fillId="0" borderId="133" xfId="0" applyNumberFormat="1" applyFont="1" applyBorder="1" applyAlignment="1">
      <alignment horizontal="center" vertical="center"/>
    </xf>
    <xf numFmtId="164" fontId="25" fillId="0" borderId="134" xfId="0" applyNumberFormat="1" applyFont="1" applyBorder="1" applyAlignment="1">
      <alignment horizontal="center" vertical="center"/>
    </xf>
    <xf numFmtId="164" fontId="25" fillId="0" borderId="70" xfId="0" applyNumberFormat="1" applyFont="1" applyBorder="1" applyAlignment="1">
      <alignment horizontal="center" vertical="center"/>
    </xf>
    <xf numFmtId="164" fontId="25" fillId="0" borderId="71" xfId="0" applyNumberFormat="1" applyFont="1" applyBorder="1" applyAlignment="1">
      <alignment horizontal="center" vertical="center"/>
    </xf>
    <xf numFmtId="164" fontId="25" fillId="0" borderId="72" xfId="0" applyNumberFormat="1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164" fontId="25" fillId="0" borderId="73" xfId="0" applyNumberFormat="1" applyFont="1" applyBorder="1" applyAlignment="1">
      <alignment horizontal="center" vertical="center"/>
    </xf>
    <xf numFmtId="164" fontId="25" fillId="0" borderId="69" xfId="0" applyNumberFormat="1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5" fillId="0" borderId="123" xfId="0" applyFont="1" applyBorder="1" applyAlignment="1">
      <alignment horizontal="center" vertical="center"/>
    </xf>
    <xf numFmtId="0" fontId="6" fillId="2" borderId="136" xfId="0" applyFont="1" applyFill="1" applyBorder="1" applyAlignment="1">
      <alignment horizontal="center" vertical="center" textRotation="90" wrapText="1"/>
    </xf>
    <xf numFmtId="49" fontId="2" fillId="2" borderId="136" xfId="0" applyNumberFormat="1" applyFont="1" applyFill="1" applyBorder="1" applyAlignment="1">
      <alignment horizontal="center" vertical="center" textRotation="90" wrapText="1"/>
    </xf>
    <xf numFmtId="164" fontId="25" fillId="0" borderId="137" xfId="0" applyNumberFormat="1" applyFont="1" applyBorder="1" applyAlignment="1">
      <alignment horizontal="center" vertical="center"/>
    </xf>
    <xf numFmtId="164" fontId="25" fillId="0" borderId="55" xfId="0" applyNumberFormat="1" applyFont="1" applyBorder="1" applyAlignment="1">
      <alignment horizontal="center" vertical="center"/>
    </xf>
    <xf numFmtId="164" fontId="25" fillId="0" borderId="52" xfId="0" applyNumberFormat="1" applyFont="1" applyBorder="1" applyAlignment="1">
      <alignment horizontal="center" vertical="center"/>
    </xf>
    <xf numFmtId="164" fontId="25" fillId="0" borderId="56" xfId="0" applyNumberFormat="1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164" fontId="25" fillId="0" borderId="57" xfId="0" applyNumberFormat="1" applyFont="1" applyBorder="1" applyAlignment="1">
      <alignment horizontal="center" vertical="center"/>
    </xf>
    <xf numFmtId="164" fontId="25" fillId="0" borderId="54" xfId="0" applyNumberFormat="1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164" fontId="25" fillId="0" borderId="125" xfId="0" applyNumberFormat="1" applyFont="1" applyBorder="1" applyAlignment="1">
      <alignment horizontal="center" vertical="center"/>
    </xf>
    <xf numFmtId="164" fontId="25" fillId="0" borderId="61" xfId="0" applyNumberFormat="1" applyFont="1" applyBorder="1" applyAlignment="1">
      <alignment horizontal="center" vertical="center"/>
    </xf>
    <xf numFmtId="164" fontId="25" fillId="0" borderId="60" xfId="0" applyNumberFormat="1" applyFont="1" applyBorder="1" applyAlignment="1">
      <alignment horizontal="center" vertical="center"/>
    </xf>
    <xf numFmtId="164" fontId="25" fillId="0" borderId="62" xfId="0" applyNumberFormat="1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164" fontId="25" fillId="0" borderId="63" xfId="0" applyNumberFormat="1" applyFont="1" applyBorder="1" applyAlignment="1">
      <alignment horizontal="center" vertical="center"/>
    </xf>
    <xf numFmtId="164" fontId="25" fillId="0" borderId="64" xfId="0" applyNumberFormat="1" applyFont="1" applyBorder="1" applyAlignment="1">
      <alignment horizontal="center" vertical="center"/>
    </xf>
    <xf numFmtId="164" fontId="15" fillId="0" borderId="142" xfId="0" applyNumberFormat="1" applyFont="1" applyBorder="1" applyAlignment="1">
      <alignment horizontal="center" vertical="center"/>
    </xf>
    <xf numFmtId="164" fontId="15" fillId="0" borderId="143" xfId="0" applyNumberFormat="1" applyFont="1" applyBorder="1" applyAlignment="1">
      <alignment horizontal="center" vertical="center"/>
    </xf>
    <xf numFmtId="164" fontId="15" fillId="0" borderId="144" xfId="0" applyNumberFormat="1" applyFont="1" applyBorder="1" applyAlignment="1">
      <alignment horizontal="center" vertical="center"/>
    </xf>
    <xf numFmtId="164" fontId="15" fillId="0" borderId="145" xfId="0" applyNumberFormat="1" applyFont="1" applyBorder="1" applyAlignment="1">
      <alignment horizontal="center" vertical="center"/>
    </xf>
    <xf numFmtId="164" fontId="15" fillId="0" borderId="146" xfId="0" applyNumberFormat="1" applyFont="1" applyBorder="1" applyAlignment="1">
      <alignment horizontal="center" vertical="center"/>
    </xf>
    <xf numFmtId="0" fontId="15" fillId="0" borderId="142" xfId="0" applyFont="1" applyBorder="1" applyAlignment="1">
      <alignment horizontal="center" vertical="center"/>
    </xf>
    <xf numFmtId="0" fontId="15" fillId="0" borderId="143" xfId="0" applyFont="1" applyBorder="1" applyAlignment="1">
      <alignment horizontal="center" vertical="center"/>
    </xf>
    <xf numFmtId="0" fontId="15" fillId="0" borderId="144" xfId="0" applyFont="1" applyBorder="1" applyAlignment="1">
      <alignment horizontal="center" vertical="center"/>
    </xf>
    <xf numFmtId="0" fontId="15" fillId="0" borderId="145" xfId="0" applyFont="1" applyBorder="1" applyAlignment="1">
      <alignment horizontal="center" vertical="center"/>
    </xf>
    <xf numFmtId="164" fontId="15" fillId="0" borderId="148" xfId="0" applyNumberFormat="1" applyFont="1" applyBorder="1" applyAlignment="1">
      <alignment horizontal="center" vertical="center"/>
    </xf>
    <xf numFmtId="164" fontId="15" fillId="0" borderId="149" xfId="0" applyNumberFormat="1" applyFont="1" applyBorder="1" applyAlignment="1">
      <alignment horizontal="center" vertical="center"/>
    </xf>
    <xf numFmtId="164" fontId="15" fillId="0" borderId="150" xfId="0" applyNumberFormat="1" applyFont="1" applyBorder="1" applyAlignment="1">
      <alignment horizontal="center" vertical="center"/>
    </xf>
    <xf numFmtId="164" fontId="15" fillId="0" borderId="151" xfId="0" applyNumberFormat="1" applyFont="1" applyBorder="1" applyAlignment="1">
      <alignment horizontal="center" vertical="center"/>
    </xf>
    <xf numFmtId="164" fontId="15" fillId="0" borderId="152" xfId="0" applyNumberFormat="1" applyFont="1" applyBorder="1" applyAlignment="1">
      <alignment horizontal="center" vertical="center"/>
    </xf>
    <xf numFmtId="0" fontId="15" fillId="0" borderId="153" xfId="0" applyFont="1" applyBorder="1" applyAlignment="1">
      <alignment horizontal="center" vertical="center"/>
    </xf>
    <xf numFmtId="0" fontId="15" fillId="0" borderId="154" xfId="0" applyFont="1" applyBorder="1" applyAlignment="1">
      <alignment horizontal="center" vertical="center"/>
    </xf>
    <xf numFmtId="0" fontId="15" fillId="0" borderId="150" xfId="0" applyFont="1" applyBorder="1" applyAlignment="1">
      <alignment horizontal="center" vertical="center"/>
    </xf>
    <xf numFmtId="0" fontId="15" fillId="0" borderId="148" xfId="0" applyFont="1" applyBorder="1" applyAlignment="1">
      <alignment horizontal="center" vertical="center"/>
    </xf>
    <xf numFmtId="0" fontId="15" fillId="0" borderId="151" xfId="0" applyFont="1" applyBorder="1" applyAlignment="1">
      <alignment horizontal="center" vertical="center"/>
    </xf>
    <xf numFmtId="0" fontId="15" fillId="10" borderId="157" xfId="0" applyFont="1" applyFill="1" applyBorder="1" applyAlignment="1">
      <alignment horizontal="center" vertical="center"/>
    </xf>
    <xf numFmtId="164" fontId="25" fillId="0" borderId="146" xfId="0" applyNumberFormat="1" applyFont="1" applyBorder="1" applyAlignment="1">
      <alignment horizontal="center" vertical="center"/>
    </xf>
    <xf numFmtId="164" fontId="25" fillId="0" borderId="142" xfId="0" applyNumberFormat="1" applyFont="1" applyBorder="1" applyAlignment="1">
      <alignment horizontal="center" vertical="center"/>
    </xf>
    <xf numFmtId="164" fontId="25" fillId="0" borderId="143" xfId="0" applyNumberFormat="1" applyFont="1" applyBorder="1" applyAlignment="1">
      <alignment horizontal="center" vertical="center"/>
    </xf>
    <xf numFmtId="164" fontId="25" fillId="0" borderId="145" xfId="0" applyNumberFormat="1" applyFont="1" applyBorder="1" applyAlignment="1">
      <alignment horizontal="center" vertical="center"/>
    </xf>
    <xf numFmtId="0" fontId="25" fillId="0" borderId="142" xfId="0" applyFont="1" applyBorder="1" applyAlignment="1">
      <alignment horizontal="center" vertical="center"/>
    </xf>
    <xf numFmtId="164" fontId="25" fillId="0" borderId="144" xfId="0" applyNumberFormat="1" applyFont="1" applyBorder="1" applyAlignment="1">
      <alignment horizontal="center" vertical="center"/>
    </xf>
    <xf numFmtId="0" fontId="25" fillId="0" borderId="143" xfId="0" applyFont="1" applyBorder="1" applyAlignment="1">
      <alignment horizontal="center" vertical="center"/>
    </xf>
    <xf numFmtId="164" fontId="25" fillId="0" borderId="152" xfId="0" applyNumberFormat="1" applyFont="1" applyBorder="1" applyAlignment="1">
      <alignment horizontal="center" vertical="center"/>
    </xf>
    <xf numFmtId="164" fontId="25" fillId="0" borderId="148" xfId="0" applyNumberFormat="1" applyFont="1" applyBorder="1" applyAlignment="1">
      <alignment horizontal="center" vertical="center"/>
    </xf>
    <xf numFmtId="164" fontId="25" fillId="0" borderId="149" xfId="0" applyNumberFormat="1" applyFont="1" applyBorder="1" applyAlignment="1">
      <alignment horizontal="center" vertical="center"/>
    </xf>
    <xf numFmtId="164" fontId="25" fillId="0" borderId="155" xfId="0" applyNumberFormat="1" applyFont="1" applyBorder="1" applyAlignment="1">
      <alignment horizontal="center" vertical="center"/>
    </xf>
    <xf numFmtId="164" fontId="25" fillId="0" borderId="151" xfId="0" applyNumberFormat="1" applyFont="1" applyBorder="1" applyAlignment="1">
      <alignment horizontal="center" vertical="center"/>
    </xf>
    <xf numFmtId="0" fontId="25" fillId="0" borderId="148" xfId="0" applyFont="1" applyBorder="1" applyAlignment="1">
      <alignment horizontal="center" vertical="center"/>
    </xf>
    <xf numFmtId="164" fontId="25" fillId="0" borderId="150" xfId="0" applyNumberFormat="1" applyFont="1" applyBorder="1" applyAlignment="1">
      <alignment horizontal="center" vertical="center"/>
    </xf>
    <xf numFmtId="0" fontId="25" fillId="0" borderId="149" xfId="0" applyFont="1" applyBorder="1" applyAlignment="1">
      <alignment horizontal="center" vertical="center"/>
    </xf>
    <xf numFmtId="164" fontId="15" fillId="11" borderId="1" xfId="0" applyNumberFormat="1" applyFont="1" applyFill="1" applyBorder="1" applyAlignment="1">
      <alignment horizontal="center" vertical="center"/>
    </xf>
    <xf numFmtId="164" fontId="15" fillId="0" borderId="162" xfId="0" applyNumberFormat="1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164" fontId="15" fillId="0" borderId="164" xfId="0" applyNumberFormat="1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164" fontId="15" fillId="0" borderId="19" xfId="0" applyNumberFormat="1" applyFont="1" applyBorder="1" applyAlignment="1">
      <alignment horizontal="center" vertical="center"/>
    </xf>
    <xf numFmtId="0" fontId="15" fillId="0" borderId="165" xfId="0" applyFont="1" applyBorder="1" applyAlignment="1">
      <alignment horizontal="center" vertical="center"/>
    </xf>
    <xf numFmtId="0" fontId="15" fillId="0" borderId="16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164" fontId="25" fillId="0" borderId="162" xfId="0" applyNumberFormat="1" applyFont="1" applyBorder="1" applyAlignment="1">
      <alignment horizontal="center" vertical="center"/>
    </xf>
    <xf numFmtId="164" fontId="25" fillId="0" borderId="13" xfId="0" applyNumberFormat="1" applyFont="1" applyBorder="1" applyAlignment="1">
      <alignment horizontal="center" vertical="center"/>
    </xf>
    <xf numFmtId="164" fontId="25" fillId="0" borderId="164" xfId="0" applyNumberFormat="1" applyFont="1" applyBorder="1" applyAlignment="1">
      <alignment horizontal="center" vertical="center"/>
    </xf>
    <xf numFmtId="164" fontId="25" fillId="0" borderId="167" xfId="0" applyNumberFormat="1" applyFont="1" applyBorder="1" applyAlignment="1">
      <alignment horizontal="center" vertical="center"/>
    </xf>
    <xf numFmtId="164" fontId="25" fillId="0" borderId="19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164" fontId="25" fillId="0" borderId="11" xfId="0" applyNumberFormat="1" applyFont="1" applyBorder="1" applyAlignment="1">
      <alignment horizontal="center" vertical="center"/>
    </xf>
    <xf numFmtId="164" fontId="15" fillId="0" borderId="169" xfId="0" applyNumberFormat="1" applyFont="1" applyBorder="1" applyAlignment="1">
      <alignment horizontal="center" vertical="center"/>
    </xf>
    <xf numFmtId="164" fontId="15" fillId="0" borderId="174" xfId="0" applyNumberFormat="1" applyFont="1" applyBorder="1" applyAlignment="1">
      <alignment horizontal="center" vertical="center"/>
    </xf>
    <xf numFmtId="164" fontId="15" fillId="0" borderId="175" xfId="0" applyNumberFormat="1" applyFont="1" applyBorder="1" applyAlignment="1">
      <alignment horizontal="center" vertical="center"/>
    </xf>
    <xf numFmtId="164" fontId="15" fillId="0" borderId="176" xfId="0" applyNumberFormat="1" applyFont="1" applyBorder="1" applyAlignment="1">
      <alignment horizontal="center" vertical="center"/>
    </xf>
    <xf numFmtId="164" fontId="15" fillId="0" borderId="177" xfId="0" applyNumberFormat="1" applyFont="1" applyBorder="1" applyAlignment="1">
      <alignment horizontal="center" vertical="center"/>
    </xf>
    <xf numFmtId="0" fontId="15" fillId="0" borderId="178" xfId="0" applyFont="1" applyBorder="1" applyAlignment="1">
      <alignment horizontal="center" vertical="center"/>
    </xf>
    <xf numFmtId="0" fontId="15" fillId="0" borderId="179" xfId="0" applyFont="1" applyBorder="1" applyAlignment="1">
      <alignment horizontal="center" vertical="center"/>
    </xf>
    <xf numFmtId="0" fontId="15" fillId="0" borderId="175" xfId="0" applyFont="1" applyBorder="1" applyAlignment="1">
      <alignment horizontal="center" vertical="center"/>
    </xf>
    <xf numFmtId="0" fontId="15" fillId="0" borderId="169" xfId="0" applyFont="1" applyBorder="1" applyAlignment="1">
      <alignment horizontal="center" vertical="center"/>
    </xf>
    <xf numFmtId="0" fontId="15" fillId="0" borderId="176" xfId="0" applyFont="1" applyBorder="1" applyAlignment="1">
      <alignment horizontal="center" vertical="center"/>
    </xf>
    <xf numFmtId="164" fontId="25" fillId="0" borderId="177" xfId="0" applyNumberFormat="1" applyFont="1" applyBorder="1" applyAlignment="1">
      <alignment horizontal="center" vertical="center"/>
    </xf>
    <xf numFmtId="164" fontId="25" fillId="0" borderId="169" xfId="0" applyNumberFormat="1" applyFont="1" applyBorder="1" applyAlignment="1">
      <alignment horizontal="center" vertical="center"/>
    </xf>
    <xf numFmtId="164" fontId="25" fillId="0" borderId="174" xfId="0" applyNumberFormat="1" applyFont="1" applyBorder="1" applyAlignment="1">
      <alignment horizontal="center" vertical="center"/>
    </xf>
    <xf numFmtId="164" fontId="25" fillId="0" borderId="180" xfId="0" applyNumberFormat="1" applyFont="1" applyBorder="1" applyAlignment="1">
      <alignment horizontal="center" vertical="center"/>
    </xf>
    <xf numFmtId="164" fontId="25" fillId="0" borderId="176" xfId="0" applyNumberFormat="1" applyFont="1" applyBorder="1" applyAlignment="1">
      <alignment horizontal="center" vertical="center"/>
    </xf>
    <xf numFmtId="0" fontId="25" fillId="0" borderId="169" xfId="0" applyFont="1" applyBorder="1" applyAlignment="1">
      <alignment horizontal="center" vertical="center"/>
    </xf>
    <xf numFmtId="164" fontId="25" fillId="0" borderId="175" xfId="0" applyNumberFormat="1" applyFont="1" applyBorder="1" applyAlignment="1">
      <alignment horizontal="center" vertical="center"/>
    </xf>
    <xf numFmtId="0" fontId="25" fillId="0" borderId="174" xfId="0" applyFont="1" applyBorder="1" applyAlignment="1">
      <alignment horizontal="center" vertical="center"/>
    </xf>
    <xf numFmtId="49" fontId="1" fillId="2" borderId="184" xfId="0" applyNumberFormat="1" applyFont="1" applyFill="1" applyBorder="1" applyAlignment="1">
      <alignment horizontal="center" vertical="center" textRotation="90" wrapText="1"/>
    </xf>
    <xf numFmtId="0" fontId="6" fillId="0" borderId="131" xfId="0" applyFont="1" applyBorder="1" applyAlignment="1">
      <alignment horizontal="center" vertical="center" textRotation="90" wrapText="1"/>
    </xf>
    <xf numFmtId="49" fontId="2" fillId="2" borderId="196" xfId="0" applyNumberFormat="1" applyFont="1" applyFill="1" applyBorder="1" applyAlignment="1">
      <alignment horizontal="center" vertical="center" textRotation="90" wrapText="1"/>
    </xf>
    <xf numFmtId="164" fontId="25" fillId="0" borderId="74" xfId="0" applyNumberFormat="1" applyFont="1" applyBorder="1" applyAlignment="1">
      <alignment horizontal="center" vertical="center"/>
    </xf>
    <xf numFmtId="164" fontId="25" fillId="0" borderId="198" xfId="0" applyNumberFormat="1" applyFont="1" applyBorder="1" applyAlignment="1">
      <alignment horizontal="center" vertical="center"/>
    </xf>
    <xf numFmtId="164" fontId="15" fillId="0" borderId="84" xfId="0" applyNumberFormat="1" applyFont="1" applyBorder="1" applyAlignment="1">
      <alignment horizontal="center" vertical="center"/>
    </xf>
    <xf numFmtId="164" fontId="15" fillId="0" borderId="200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2" borderId="29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25" fillId="0" borderId="21" xfId="0" applyNumberFormat="1" applyFont="1" applyBorder="1" applyAlignment="1">
      <alignment vertical="center"/>
    </xf>
    <xf numFmtId="164" fontId="25" fillId="0" borderId="20" xfId="0" applyNumberFormat="1" applyFont="1" applyBorder="1" applyAlignment="1">
      <alignment vertical="center"/>
    </xf>
    <xf numFmtId="164" fontId="25" fillId="0" borderId="138" xfId="0" applyNumberFormat="1" applyFont="1" applyBorder="1" applyAlignment="1">
      <alignment vertical="center"/>
    </xf>
    <xf numFmtId="164" fontId="25" fillId="0" borderId="77" xfId="0" applyNumberFormat="1" applyFont="1" applyBorder="1" applyAlignment="1">
      <alignment vertical="center"/>
    </xf>
    <xf numFmtId="164" fontId="25" fillId="0" borderId="74" xfId="0" applyNumberFormat="1" applyFont="1" applyBorder="1" applyAlignment="1">
      <alignment vertical="center"/>
    </xf>
    <xf numFmtId="0" fontId="9" fillId="0" borderId="205" xfId="0" applyFont="1" applyBorder="1" applyAlignment="1">
      <alignment horizontal="center" vertical="center"/>
    </xf>
    <xf numFmtId="1" fontId="9" fillId="0" borderId="86" xfId="0" applyNumberFormat="1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1" fontId="11" fillId="3" borderId="206" xfId="0" applyNumberFormat="1" applyFont="1" applyFill="1" applyBorder="1" applyAlignment="1">
      <alignment horizontal="center" vertical="center"/>
    </xf>
    <xf numFmtId="1" fontId="11" fillId="3" borderId="207" xfId="0" applyNumberFormat="1" applyFont="1" applyFill="1" applyBorder="1" applyAlignment="1">
      <alignment horizontal="center" vertical="center"/>
    </xf>
    <xf numFmtId="1" fontId="9" fillId="0" borderId="208" xfId="0" applyNumberFormat="1" applyFont="1" applyBorder="1" applyAlignment="1">
      <alignment horizontal="center" vertical="center"/>
    </xf>
    <xf numFmtId="1" fontId="9" fillId="0" borderId="209" xfId="0" applyNumberFormat="1" applyFont="1" applyBorder="1" applyAlignment="1">
      <alignment horizontal="center" vertical="center"/>
    </xf>
    <xf numFmtId="0" fontId="16" fillId="0" borderId="157" xfId="0" applyFont="1" applyBorder="1" applyAlignment="1">
      <alignment horizontal="center" vertical="center" wrapText="1"/>
    </xf>
    <xf numFmtId="164" fontId="26" fillId="0" borderId="161" xfId="0" applyNumberFormat="1" applyFont="1" applyBorder="1" applyAlignment="1">
      <alignment vertical="center"/>
    </xf>
    <xf numFmtId="0" fontId="27" fillId="0" borderId="29" xfId="0" applyFont="1" applyBorder="1" applyAlignment="1">
      <alignment vertical="center" wrapText="1"/>
    </xf>
    <xf numFmtId="0" fontId="9" fillId="12" borderId="8" xfId="0" applyFont="1" applyFill="1" applyBorder="1" applyAlignment="1">
      <alignment horizontal="center" vertical="center"/>
    </xf>
    <xf numFmtId="1" fontId="9" fillId="12" borderId="1" xfId="0" applyNumberFormat="1" applyFont="1" applyFill="1" applyBorder="1" applyAlignment="1">
      <alignment horizontal="center" vertical="center"/>
    </xf>
    <xf numFmtId="0" fontId="9" fillId="13" borderId="204" xfId="0" applyFont="1" applyFill="1" applyBorder="1" applyAlignment="1">
      <alignment horizontal="center" vertical="center"/>
    </xf>
    <xf numFmtId="1" fontId="11" fillId="14" borderId="14" xfId="0" applyNumberFormat="1" applyFont="1" applyFill="1" applyBorder="1" applyAlignment="1">
      <alignment horizontal="center" vertical="center"/>
    </xf>
    <xf numFmtId="1" fontId="11" fillId="14" borderId="10" xfId="0" applyNumberFormat="1" applyFont="1" applyFill="1" applyBorder="1" applyAlignment="1">
      <alignment horizontal="center" vertical="center"/>
    </xf>
    <xf numFmtId="1" fontId="9" fillId="12" borderId="5" xfId="0" applyNumberFormat="1" applyFont="1" applyFill="1" applyBorder="1" applyAlignment="1">
      <alignment horizontal="center" vertical="center"/>
    </xf>
    <xf numFmtId="1" fontId="11" fillId="14" borderId="12" xfId="0" applyNumberFormat="1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4" fillId="15" borderId="170" xfId="0" applyFont="1" applyFill="1" applyBorder="1" applyAlignment="1">
      <alignment horizontal="left" vertical="center" wrapText="1"/>
    </xf>
    <xf numFmtId="0" fontId="2" fillId="15" borderId="171" xfId="0" applyFont="1" applyFill="1" applyBorder="1" applyAlignment="1">
      <alignment horizontal="center" vertical="center"/>
    </xf>
    <xf numFmtId="0" fontId="14" fillId="16" borderId="172" xfId="0" applyFont="1" applyFill="1" applyBorder="1" applyAlignment="1">
      <alignment horizontal="center" vertical="center" wrapText="1"/>
    </xf>
    <xf numFmtId="0" fontId="14" fillId="15" borderId="20" xfId="0" applyFont="1" applyFill="1" applyBorder="1" applyAlignment="1">
      <alignment horizontal="left" vertical="center" wrapText="1"/>
    </xf>
    <xf numFmtId="0" fontId="2" fillId="15" borderId="48" xfId="0" applyFont="1" applyFill="1" applyBorder="1" applyAlignment="1">
      <alignment horizontal="center" vertical="center"/>
    </xf>
    <xf numFmtId="0" fontId="14" fillId="16" borderId="36" xfId="0" applyFont="1" applyFill="1" applyBorder="1" applyAlignment="1">
      <alignment horizontal="center" vertical="center" wrapText="1"/>
    </xf>
    <xf numFmtId="0" fontId="2" fillId="15" borderId="47" xfId="0" applyFont="1" applyFill="1" applyBorder="1" applyAlignment="1">
      <alignment horizontal="center" vertical="center"/>
    </xf>
    <xf numFmtId="0" fontId="14" fillId="15" borderId="74" xfId="0" applyFont="1" applyFill="1" applyBorder="1" applyAlignment="1">
      <alignment horizontal="left" vertical="center" wrapText="1"/>
    </xf>
    <xf numFmtId="0" fontId="2" fillId="15" borderId="79" xfId="0" applyFont="1" applyFill="1" applyBorder="1" applyAlignment="1">
      <alignment horizontal="center" vertical="center"/>
    </xf>
    <xf numFmtId="0" fontId="14" fillId="16" borderId="31" xfId="0" applyFont="1" applyFill="1" applyBorder="1" applyAlignment="1">
      <alignment horizontal="center" vertical="center" wrapText="1"/>
    </xf>
    <xf numFmtId="0" fontId="14" fillId="16" borderId="173" xfId="0" applyFont="1" applyFill="1" applyBorder="1" applyAlignment="1">
      <alignment vertical="center" wrapText="1"/>
    </xf>
    <xf numFmtId="0" fontId="14" fillId="16" borderId="38" xfId="0" applyFont="1" applyFill="1" applyBorder="1" applyAlignment="1">
      <alignment vertical="center" wrapText="1"/>
    </xf>
    <xf numFmtId="0" fontId="14" fillId="16" borderId="32" xfId="0" applyFont="1" applyFill="1" applyBorder="1" applyAlignment="1">
      <alignment vertical="center" wrapText="1"/>
    </xf>
    <xf numFmtId="0" fontId="14" fillId="15" borderId="94" xfId="0" applyFont="1" applyFill="1" applyBorder="1" applyAlignment="1">
      <alignment horizontal="left" vertical="center" wrapText="1"/>
    </xf>
    <xf numFmtId="49" fontId="14" fillId="17" borderId="66" xfId="0" applyNumberFormat="1" applyFont="1" applyFill="1" applyBorder="1" applyAlignment="1">
      <alignment horizontal="center" vertical="center"/>
    </xf>
    <xf numFmtId="49" fontId="14" fillId="17" borderId="95" xfId="0" applyNumberFormat="1" applyFont="1" applyFill="1" applyBorder="1" applyAlignment="1">
      <alignment horizontal="left"/>
    </xf>
    <xf numFmtId="0" fontId="14" fillId="15" borderId="26" xfId="0" applyFont="1" applyFill="1" applyBorder="1" applyAlignment="1">
      <alignment horizontal="left" vertical="center" wrapText="1"/>
    </xf>
    <xf numFmtId="0" fontId="2" fillId="15" borderId="46" xfId="0" applyFont="1" applyFill="1" applyBorder="1" applyAlignment="1">
      <alignment horizontal="center"/>
    </xf>
    <xf numFmtId="0" fontId="14" fillId="17" borderId="67" xfId="0" applyFont="1" applyFill="1" applyBorder="1" applyAlignment="1">
      <alignment horizontal="center" vertical="center"/>
    </xf>
    <xf numFmtId="0" fontId="14" fillId="17" borderId="85" xfId="0" applyFont="1" applyFill="1" applyBorder="1" applyAlignment="1">
      <alignment horizontal="left"/>
    </xf>
    <xf numFmtId="0" fontId="2" fillId="15" borderId="41" xfId="0" applyFont="1" applyFill="1" applyBorder="1" applyAlignment="1">
      <alignment horizontal="center"/>
    </xf>
    <xf numFmtId="0" fontId="14" fillId="18" borderId="26" xfId="0" applyFont="1" applyFill="1" applyBorder="1" applyAlignment="1">
      <alignment horizontal="left" vertical="center" wrapText="1"/>
    </xf>
    <xf numFmtId="49" fontId="14" fillId="17" borderId="67" xfId="0" applyNumberFormat="1" applyFont="1" applyFill="1" applyBorder="1" applyAlignment="1">
      <alignment horizontal="center" vertical="center"/>
    </xf>
    <xf numFmtId="49" fontId="14" fillId="17" borderId="85" xfId="0" applyNumberFormat="1" applyFont="1" applyFill="1" applyBorder="1" applyAlignment="1">
      <alignment horizontal="left"/>
    </xf>
    <xf numFmtId="0" fontId="2" fillId="18" borderId="46" xfId="0" applyFont="1" applyFill="1" applyBorder="1" applyAlignment="1">
      <alignment horizontal="center"/>
    </xf>
    <xf numFmtId="0" fontId="14" fillId="15" borderId="135" xfId="0" applyFont="1" applyFill="1" applyBorder="1" applyAlignment="1">
      <alignment horizontal="left" vertical="center" wrapText="1"/>
    </xf>
    <xf numFmtId="0" fontId="14" fillId="17" borderId="30" xfId="0" applyFont="1" applyFill="1" applyBorder="1" applyAlignment="1">
      <alignment horizontal="center" vertical="center"/>
    </xf>
    <xf numFmtId="0" fontId="14" fillId="17" borderId="99" xfId="0" applyFont="1" applyFill="1" applyBorder="1" applyAlignment="1">
      <alignment horizontal="left"/>
    </xf>
    <xf numFmtId="0" fontId="14" fillId="15" borderId="29" xfId="0" applyFont="1" applyFill="1" applyBorder="1" applyAlignment="1">
      <alignment horizontal="left" vertical="center" wrapText="1"/>
    </xf>
    <xf numFmtId="0" fontId="14" fillId="15" borderId="168" xfId="0" applyFont="1" applyFill="1" applyBorder="1" applyAlignment="1">
      <alignment horizontal="left" vertical="center" wrapText="1"/>
    </xf>
    <xf numFmtId="0" fontId="2" fillId="15" borderId="81" xfId="0" applyFont="1" applyFill="1" applyBorder="1" applyAlignment="1">
      <alignment horizontal="center"/>
    </xf>
    <xf numFmtId="49" fontId="14" fillId="17" borderId="87" xfId="0" applyNumberFormat="1" applyFont="1" applyFill="1" applyBorder="1" applyAlignment="1">
      <alignment horizontal="left"/>
    </xf>
    <xf numFmtId="0" fontId="14" fillId="18" borderId="168" xfId="0" applyFont="1" applyFill="1" applyBorder="1" applyAlignment="1">
      <alignment horizontal="left" vertical="center" wrapText="1"/>
    </xf>
    <xf numFmtId="0" fontId="14" fillId="17" borderId="131" xfId="0" applyFont="1" applyFill="1" applyBorder="1" applyAlignment="1">
      <alignment horizontal="center" vertical="center"/>
    </xf>
    <xf numFmtId="0" fontId="14" fillId="17" borderId="42" xfId="0" applyFont="1" applyFill="1" applyBorder="1" applyAlignment="1">
      <alignment horizontal="left"/>
    </xf>
    <xf numFmtId="0" fontId="14" fillId="15" borderId="88" xfId="0" applyFont="1" applyFill="1" applyBorder="1" applyAlignment="1">
      <alignment horizontal="left" vertical="center" wrapText="1"/>
    </xf>
    <xf numFmtId="0" fontId="2" fillId="15" borderId="50" xfId="0" applyFont="1" applyFill="1" applyBorder="1" applyAlignment="1">
      <alignment horizontal="center"/>
    </xf>
    <xf numFmtId="0" fontId="14" fillId="17" borderId="76" xfId="0" applyFont="1" applyFill="1" applyBorder="1" applyAlignment="1">
      <alignment horizontal="center" vertical="center"/>
    </xf>
    <xf numFmtId="0" fontId="14" fillId="17" borderId="88" xfId="0" applyFont="1" applyFill="1" applyBorder="1" applyAlignment="1">
      <alignment horizontal="left"/>
    </xf>
    <xf numFmtId="0" fontId="2" fillId="15" borderId="53" xfId="0" applyFont="1" applyFill="1" applyBorder="1" applyAlignment="1">
      <alignment horizontal="center" vertical="center"/>
    </xf>
    <xf numFmtId="0" fontId="2" fillId="15" borderId="46" xfId="0" applyFont="1" applyFill="1" applyBorder="1" applyAlignment="1">
      <alignment horizontal="center" vertical="center"/>
    </xf>
    <xf numFmtId="0" fontId="2" fillId="15" borderId="41" xfId="0" applyFont="1" applyFill="1" applyBorder="1" applyAlignment="1">
      <alignment horizontal="center" vertical="center"/>
    </xf>
    <xf numFmtId="0" fontId="2" fillId="18" borderId="47" xfId="0" applyFont="1" applyFill="1" applyBorder="1" applyAlignment="1">
      <alignment horizontal="center" vertical="center"/>
    </xf>
    <xf numFmtId="0" fontId="2" fillId="18" borderId="48" xfId="0" applyFont="1" applyFill="1" applyBorder="1" applyAlignment="1">
      <alignment horizontal="center" vertical="center"/>
    </xf>
    <xf numFmtId="0" fontId="2" fillId="18" borderId="46" xfId="0" applyFont="1" applyFill="1" applyBorder="1" applyAlignment="1">
      <alignment horizontal="center" vertical="center"/>
    </xf>
    <xf numFmtId="0" fontId="2" fillId="15" borderId="68" xfId="0" applyFont="1" applyFill="1" applyBorder="1" applyAlignment="1">
      <alignment horizontal="center" vertical="center"/>
    </xf>
    <xf numFmtId="0" fontId="2" fillId="15" borderId="210" xfId="0" applyFont="1" applyFill="1" applyBorder="1" applyAlignment="1">
      <alignment horizontal="center" vertical="center"/>
    </xf>
    <xf numFmtId="0" fontId="2" fillId="15" borderId="80" xfId="0" applyFont="1" applyFill="1" applyBorder="1" applyAlignment="1">
      <alignment horizontal="center" vertical="center"/>
    </xf>
    <xf numFmtId="0" fontId="14" fillId="16" borderId="33" xfId="0" applyFont="1" applyFill="1" applyBorder="1" applyAlignment="1">
      <alignment horizontal="center" vertical="center" wrapText="1"/>
    </xf>
    <xf numFmtId="0" fontId="14" fillId="15" borderId="159" xfId="0" applyFont="1" applyFill="1" applyBorder="1" applyAlignment="1">
      <alignment horizontal="left" vertical="center" wrapText="1"/>
    </xf>
    <xf numFmtId="0" fontId="2" fillId="15" borderId="81" xfId="0" applyFont="1" applyFill="1" applyBorder="1" applyAlignment="1">
      <alignment horizontal="center" vertical="center"/>
    </xf>
    <xf numFmtId="0" fontId="14" fillId="16" borderId="92" xfId="0" applyFont="1" applyFill="1" applyBorder="1" applyAlignment="1">
      <alignment vertical="center" wrapText="1"/>
    </xf>
    <xf numFmtId="0" fontId="22" fillId="15" borderId="20" xfId="0" applyFont="1" applyFill="1" applyBorder="1" applyAlignment="1">
      <alignment horizontal="left" vertical="center" wrapText="1"/>
    </xf>
    <xf numFmtId="0" fontId="14" fillId="15" borderId="158" xfId="0" applyFont="1" applyFill="1" applyBorder="1" applyAlignment="1">
      <alignment horizontal="left" vertical="center" wrapText="1"/>
    </xf>
    <xf numFmtId="0" fontId="14" fillId="16" borderId="39" xfId="0" applyFont="1" applyFill="1" applyBorder="1" applyAlignment="1">
      <alignment horizontal="center" vertical="center" wrapText="1"/>
    </xf>
    <xf numFmtId="0" fontId="14" fillId="15" borderId="110" xfId="0" applyFont="1" applyFill="1" applyBorder="1" applyAlignment="1">
      <alignment horizontal="left" vertical="center" wrapText="1"/>
    </xf>
    <xf numFmtId="0" fontId="2" fillId="15" borderId="101" xfId="0" applyFont="1" applyFill="1" applyBorder="1" applyAlignment="1">
      <alignment horizontal="center" vertical="center"/>
    </xf>
    <xf numFmtId="0" fontId="14" fillId="16" borderId="197" xfId="0" applyFont="1" applyFill="1" applyBorder="1" applyAlignment="1">
      <alignment horizontal="center" vertical="center" wrapText="1"/>
    </xf>
    <xf numFmtId="164" fontId="26" fillId="0" borderId="211" xfId="0" applyNumberFormat="1" applyFont="1" applyBorder="1" applyAlignment="1">
      <alignment vertical="center"/>
    </xf>
    <xf numFmtId="164" fontId="15" fillId="11" borderId="148" xfId="0" applyNumberFormat="1" applyFont="1" applyFill="1" applyBorder="1" applyAlignment="1">
      <alignment horizontal="center" vertical="center"/>
    </xf>
    <xf numFmtId="0" fontId="22" fillId="15" borderId="158" xfId="0" applyFont="1" applyFill="1" applyBorder="1" applyAlignment="1">
      <alignment horizontal="left" vertical="center" wrapText="1"/>
    </xf>
    <xf numFmtId="0" fontId="22" fillId="15" borderId="168" xfId="0" applyFont="1" applyFill="1" applyBorder="1" applyAlignment="1">
      <alignment horizontal="left" vertical="center" wrapText="1"/>
    </xf>
    <xf numFmtId="0" fontId="14" fillId="16" borderId="163" xfId="0" applyFont="1" applyFill="1" applyBorder="1" applyAlignment="1">
      <alignment vertical="center" wrapText="1"/>
    </xf>
    <xf numFmtId="0" fontId="22" fillId="15" borderId="88" xfId="0" applyFont="1" applyFill="1" applyBorder="1" applyAlignment="1">
      <alignment horizontal="left" vertical="center" wrapText="1"/>
    </xf>
    <xf numFmtId="0" fontId="25" fillId="0" borderId="213" xfId="0" applyFont="1" applyBorder="1" applyAlignment="1">
      <alignment horizontal="center" vertical="center"/>
    </xf>
    <xf numFmtId="164" fontId="25" fillId="0" borderId="214" xfId="0" applyNumberFormat="1" applyFont="1" applyBorder="1" applyAlignment="1">
      <alignment horizontal="center" vertical="center"/>
    </xf>
    <xf numFmtId="0" fontId="14" fillId="15" borderId="100" xfId="0" applyFont="1" applyFill="1" applyBorder="1" applyAlignment="1">
      <alignment horizontal="left" vertical="center" wrapText="1"/>
    </xf>
    <xf numFmtId="0" fontId="14" fillId="16" borderId="26" xfId="0" applyFont="1" applyFill="1" applyBorder="1" applyAlignment="1">
      <alignment horizontal="center" vertical="center" wrapText="1"/>
    </xf>
    <xf numFmtId="0" fontId="14" fillId="16" borderId="85" xfId="0" applyFont="1" applyFill="1" applyBorder="1" applyAlignment="1">
      <alignment horizontal="center" vertical="center" wrapText="1"/>
    </xf>
    <xf numFmtId="0" fontId="14" fillId="16" borderId="110" xfId="0" applyFont="1" applyFill="1" applyBorder="1" applyAlignment="1">
      <alignment horizontal="center" vertical="center" wrapText="1"/>
    </xf>
    <xf numFmtId="0" fontId="18" fillId="15" borderId="171" xfId="0" applyFont="1" applyFill="1" applyBorder="1" applyAlignment="1">
      <alignment horizontal="center"/>
    </xf>
    <xf numFmtId="0" fontId="14" fillId="16" borderId="172" xfId="0" applyFont="1" applyFill="1" applyBorder="1" applyAlignment="1">
      <alignment horizontal="center"/>
    </xf>
    <xf numFmtId="0" fontId="14" fillId="16" borderId="173" xfId="0" applyFont="1" applyFill="1" applyBorder="1" applyAlignment="1">
      <alignment horizontal="center"/>
    </xf>
    <xf numFmtId="0" fontId="18" fillId="15" borderId="41" xfId="0" applyFont="1" applyFill="1" applyBorder="1" applyAlignment="1">
      <alignment horizontal="center"/>
    </xf>
    <xf numFmtId="0" fontId="14" fillId="16" borderId="36" xfId="0" applyFont="1" applyFill="1" applyBorder="1" applyAlignment="1">
      <alignment horizontal="center"/>
    </xf>
    <xf numFmtId="0" fontId="14" fillId="16" borderId="38" xfId="0" applyFont="1" applyFill="1" applyBorder="1" applyAlignment="1">
      <alignment horizontal="center"/>
    </xf>
    <xf numFmtId="0" fontId="14" fillId="15" borderId="37" xfId="0" applyFont="1" applyFill="1" applyBorder="1" applyAlignment="1">
      <alignment horizontal="left" vertical="center" wrapText="1"/>
    </xf>
    <xf numFmtId="0" fontId="18" fillId="15" borderId="43" xfId="0" applyFont="1" applyFill="1" applyBorder="1" applyAlignment="1">
      <alignment horizontal="center"/>
    </xf>
    <xf numFmtId="0" fontId="14" fillId="15" borderId="40" xfId="0" applyFont="1" applyFill="1" applyBorder="1" applyAlignment="1">
      <alignment horizontal="left" vertical="center" wrapText="1"/>
    </xf>
    <xf numFmtId="0" fontId="18" fillId="15" borderId="98" xfId="0" applyFont="1" applyFill="1" applyBorder="1" applyAlignment="1">
      <alignment horizontal="center"/>
    </xf>
    <xf numFmtId="0" fontId="14" fillId="16" borderId="31" xfId="0" applyFont="1" applyFill="1" applyBorder="1" applyAlignment="1">
      <alignment horizontal="center"/>
    </xf>
    <xf numFmtId="0" fontId="14" fillId="16" borderId="32" xfId="0" applyFont="1" applyFill="1" applyBorder="1" applyAlignment="1">
      <alignment horizontal="center"/>
    </xf>
    <xf numFmtId="0" fontId="18" fillId="15" borderId="91" xfId="0" applyFont="1" applyFill="1" applyBorder="1" applyAlignment="1">
      <alignment horizontal="center"/>
    </xf>
    <xf numFmtId="0" fontId="14" fillId="16" borderId="33" xfId="0" applyFont="1" applyFill="1" applyBorder="1" applyAlignment="1">
      <alignment horizontal="center"/>
    </xf>
    <xf numFmtId="0" fontId="14" fillId="16" borderId="92" xfId="0" applyFont="1" applyFill="1" applyBorder="1" applyAlignment="1">
      <alignment horizontal="center"/>
    </xf>
    <xf numFmtId="0" fontId="18" fillId="15" borderId="82" xfId="0" applyFont="1" applyFill="1" applyBorder="1" applyAlignment="1">
      <alignment horizontal="center"/>
    </xf>
    <xf numFmtId="0" fontId="14" fillId="16" borderId="35" xfId="0" applyFont="1" applyFill="1" applyBorder="1" applyAlignment="1">
      <alignment horizontal="center"/>
    </xf>
    <xf numFmtId="0" fontId="14" fillId="16" borderId="39" xfId="0" applyFont="1" applyFill="1" applyBorder="1" applyAlignment="1">
      <alignment horizontal="center"/>
    </xf>
    <xf numFmtId="0" fontId="14" fillId="15" borderId="32" xfId="0" applyFont="1" applyFill="1" applyBorder="1" applyAlignment="1">
      <alignment horizontal="left" vertical="center" wrapText="1"/>
    </xf>
    <xf numFmtId="0" fontId="18" fillId="15" borderId="68" xfId="0" applyFont="1" applyFill="1" applyBorder="1" applyAlignment="1">
      <alignment horizontal="center"/>
    </xf>
    <xf numFmtId="0" fontId="14" fillId="16" borderId="99" xfId="0" applyFont="1" applyFill="1" applyBorder="1" applyAlignment="1">
      <alignment horizontal="center"/>
    </xf>
    <xf numFmtId="0" fontId="2" fillId="15" borderId="82" xfId="0" applyFont="1" applyFill="1" applyBorder="1" applyAlignment="1">
      <alignment horizontal="center" vertical="center"/>
    </xf>
    <xf numFmtId="0" fontId="14" fillId="15" borderId="199" xfId="0" applyFont="1" applyFill="1" applyBorder="1" applyAlignment="1">
      <alignment horizontal="left" vertical="center" wrapText="1"/>
    </xf>
    <xf numFmtId="0" fontId="14" fillId="16" borderId="97" xfId="0" applyFont="1" applyFill="1" applyBorder="1" applyAlignment="1">
      <alignment horizontal="center" vertical="center" wrapText="1"/>
    </xf>
    <xf numFmtId="0" fontId="14" fillId="16" borderId="109" xfId="0" applyFont="1" applyFill="1" applyBorder="1" applyAlignment="1">
      <alignment vertical="center" wrapText="1"/>
    </xf>
    <xf numFmtId="0" fontId="31" fillId="19" borderId="7" xfId="1" applyFont="1" applyFill="1" applyBorder="1" applyAlignment="1">
      <alignment horizontal="center" vertical="center"/>
    </xf>
    <xf numFmtId="0" fontId="31" fillId="7" borderId="70" xfId="2" applyFont="1" applyFill="1" applyBorder="1" applyAlignment="1">
      <alignment horizontal="center" vertical="center"/>
    </xf>
    <xf numFmtId="0" fontId="31" fillId="19" borderId="70" xfId="2" applyFont="1" applyFill="1" applyBorder="1" applyAlignment="1">
      <alignment horizontal="center" vertical="center"/>
    </xf>
    <xf numFmtId="0" fontId="31" fillId="7" borderId="215" xfId="2" applyFont="1" applyFill="1" applyBorder="1" applyAlignment="1">
      <alignment horizontal="center" vertical="center"/>
    </xf>
    <xf numFmtId="0" fontId="14" fillId="15" borderId="83" xfId="0" applyFont="1" applyFill="1" applyBorder="1" applyAlignment="1">
      <alignment horizontal="left" vertical="center" wrapText="1"/>
    </xf>
    <xf numFmtId="0" fontId="14" fillId="16" borderId="95" xfId="0" applyFont="1" applyFill="1" applyBorder="1" applyAlignment="1">
      <alignment horizontal="center" vertical="center" wrapText="1"/>
    </xf>
    <xf numFmtId="0" fontId="14" fillId="16" borderId="20" xfId="0" applyFont="1" applyFill="1" applyBorder="1" applyAlignment="1">
      <alignment horizontal="center" vertical="center" wrapText="1"/>
    </xf>
    <xf numFmtId="0" fontId="14" fillId="16" borderId="87" xfId="0" applyFont="1" applyFill="1" applyBorder="1" applyAlignment="1">
      <alignment horizontal="center" vertical="center" wrapText="1"/>
    </xf>
    <xf numFmtId="0" fontId="14" fillId="16" borderId="76" xfId="0" applyFont="1" applyFill="1" applyBorder="1" applyAlignment="1">
      <alignment horizontal="center" vertical="center" wrapText="1"/>
    </xf>
    <xf numFmtId="0" fontId="14" fillId="16" borderId="88" xfId="0" applyFont="1" applyFill="1" applyBorder="1" applyAlignment="1">
      <alignment horizontal="center" vertical="center" wrapText="1"/>
    </xf>
    <xf numFmtId="0" fontId="31" fillId="19" borderId="7" xfId="3" applyFont="1" applyFill="1" applyBorder="1" applyAlignment="1">
      <alignment horizontal="center" vertical="center"/>
    </xf>
    <xf numFmtId="0" fontId="2" fillId="15" borderId="49" xfId="0" applyFont="1" applyFill="1" applyBorder="1" applyAlignment="1">
      <alignment horizontal="center" vertical="center"/>
    </xf>
    <xf numFmtId="0" fontId="14" fillId="16" borderId="23" xfId="0" applyFont="1" applyFill="1" applyBorder="1" applyAlignment="1">
      <alignment horizontal="center" vertical="center" wrapText="1"/>
    </xf>
    <xf numFmtId="0" fontId="14" fillId="16" borderId="107" xfId="0" applyFont="1" applyFill="1" applyBorder="1" applyAlignment="1">
      <alignment horizontal="center" vertical="center" wrapText="1"/>
    </xf>
    <xf numFmtId="0" fontId="31" fillId="19" borderId="7" xfId="6" applyFont="1" applyFill="1" applyBorder="1" applyAlignment="1">
      <alignment horizontal="center" vertical="center"/>
    </xf>
    <xf numFmtId="0" fontId="31" fillId="19" borderId="7" xfId="7" applyFont="1" applyFill="1" applyBorder="1" applyAlignment="1">
      <alignment horizontal="center" vertical="center"/>
    </xf>
    <xf numFmtId="0" fontId="31" fillId="19" borderId="70" xfId="8" applyFont="1" applyFill="1" applyBorder="1" applyAlignment="1">
      <alignment horizontal="center" vertical="center"/>
    </xf>
    <xf numFmtId="0" fontId="31" fillId="7" borderId="70" xfId="8" applyFont="1" applyFill="1" applyBorder="1" applyAlignment="1">
      <alignment horizontal="center" vertical="center"/>
    </xf>
    <xf numFmtId="0" fontId="31" fillId="7" borderId="215" xfId="8" applyFont="1" applyFill="1" applyBorder="1" applyAlignment="1">
      <alignment horizontal="center" vertical="center"/>
    </xf>
    <xf numFmtId="0" fontId="2" fillId="15" borderId="89" xfId="0" applyFont="1" applyFill="1" applyBorder="1" applyAlignment="1">
      <alignment horizontal="center" vertical="center"/>
    </xf>
    <xf numFmtId="0" fontId="14" fillId="16" borderId="29" xfId="0" applyFont="1" applyFill="1" applyBorder="1" applyAlignment="1">
      <alignment horizontal="center" vertical="center" wrapText="1"/>
    </xf>
    <xf numFmtId="0" fontId="14" fillId="16" borderId="42" xfId="0" applyFont="1" applyFill="1" applyBorder="1" applyAlignment="1">
      <alignment horizontal="center" vertical="center" wrapText="1"/>
    </xf>
    <xf numFmtId="0" fontId="14" fillId="16" borderId="24" xfId="0" applyFont="1" applyFill="1" applyBorder="1" applyAlignment="1">
      <alignment horizontal="center" vertical="center" wrapText="1"/>
    </xf>
    <xf numFmtId="0" fontId="14" fillId="16" borderId="108" xfId="0" applyFont="1" applyFill="1" applyBorder="1" applyAlignment="1">
      <alignment horizontal="center" vertical="center" wrapText="1"/>
    </xf>
    <xf numFmtId="0" fontId="2" fillId="15" borderId="78" xfId="0" applyFont="1" applyFill="1" applyBorder="1" applyAlignment="1">
      <alignment horizontal="center" vertical="center"/>
    </xf>
    <xf numFmtId="0" fontId="14" fillId="16" borderId="25" xfId="0" applyFont="1" applyFill="1" applyBorder="1" applyAlignment="1">
      <alignment horizontal="center" vertical="center" wrapText="1"/>
    </xf>
    <xf numFmtId="164" fontId="15" fillId="0" borderId="216" xfId="0" applyNumberFormat="1" applyFont="1" applyBorder="1" applyAlignment="1">
      <alignment horizontal="center" vertical="center"/>
    </xf>
    <xf numFmtId="164" fontId="15" fillId="0" borderId="213" xfId="0" applyNumberFormat="1" applyFont="1" applyBorder="1" applyAlignment="1">
      <alignment horizontal="center" vertical="center"/>
    </xf>
    <xf numFmtId="164" fontId="15" fillId="0" borderId="212" xfId="0" applyNumberFormat="1" applyFont="1" applyBorder="1" applyAlignment="1">
      <alignment horizontal="center" vertical="center"/>
    </xf>
    <xf numFmtId="164" fontId="15" fillId="0" borderId="217" xfId="0" applyNumberFormat="1" applyFont="1" applyBorder="1" applyAlignment="1">
      <alignment horizontal="center" vertical="center"/>
    </xf>
    <xf numFmtId="164" fontId="15" fillId="0" borderId="218" xfId="0" applyNumberFormat="1" applyFont="1" applyBorder="1" applyAlignment="1">
      <alignment horizontal="center" vertical="center"/>
    </xf>
    <xf numFmtId="164" fontId="15" fillId="0" borderId="214" xfId="0" applyNumberFormat="1" applyFont="1" applyBorder="1" applyAlignment="1">
      <alignment horizontal="center" vertical="center"/>
    </xf>
    <xf numFmtId="0" fontId="15" fillId="0" borderId="217" xfId="0" applyFont="1" applyBorder="1" applyAlignment="1">
      <alignment horizontal="center" vertical="center"/>
    </xf>
    <xf numFmtId="0" fontId="15" fillId="0" borderId="213" xfId="0" applyFont="1" applyBorder="1" applyAlignment="1">
      <alignment horizontal="center" vertical="center"/>
    </xf>
    <xf numFmtId="164" fontId="25" fillId="0" borderId="213" xfId="0" applyNumberFormat="1" applyFont="1" applyBorder="1" applyAlignment="1">
      <alignment horizontal="center" vertical="center"/>
    </xf>
    <xf numFmtId="164" fontId="25" fillId="0" borderId="218" xfId="0" applyNumberFormat="1" applyFont="1" applyBorder="1" applyAlignment="1">
      <alignment horizontal="center" vertical="center"/>
    </xf>
    <xf numFmtId="164" fontId="25" fillId="0" borderId="212" xfId="0" applyNumberFormat="1" applyFont="1" applyBorder="1" applyAlignment="1">
      <alignment horizontal="center" vertical="center"/>
    </xf>
    <xf numFmtId="164" fontId="25" fillId="0" borderId="217" xfId="0" applyNumberFormat="1" applyFont="1" applyBorder="1" applyAlignment="1">
      <alignment horizontal="center" vertical="center"/>
    </xf>
    <xf numFmtId="0" fontId="25" fillId="0" borderId="119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164" fontId="25" fillId="0" borderId="219" xfId="0" applyNumberFormat="1" applyFont="1" applyBorder="1" applyAlignment="1">
      <alignment horizontal="center" vertical="center"/>
    </xf>
    <xf numFmtId="164" fontId="15" fillId="0" borderId="220" xfId="0" applyNumberFormat="1" applyFont="1" applyBorder="1" applyAlignment="1">
      <alignment horizontal="center" vertical="center"/>
    </xf>
    <xf numFmtId="164" fontId="15" fillId="0" borderId="75" xfId="0" applyNumberFormat="1" applyFont="1" applyBorder="1" applyAlignment="1">
      <alignment horizontal="center" vertical="center"/>
    </xf>
    <xf numFmtId="164" fontId="15" fillId="0" borderId="123" xfId="0" applyNumberFormat="1" applyFont="1" applyBorder="1" applyAlignment="1">
      <alignment horizontal="center" vertical="center"/>
    </xf>
    <xf numFmtId="164" fontId="15" fillId="0" borderId="221" xfId="0" applyNumberFormat="1" applyFont="1" applyBorder="1" applyAlignment="1">
      <alignment horizontal="center" vertical="center"/>
    </xf>
    <xf numFmtId="164" fontId="15" fillId="0" borderId="222" xfId="0" applyNumberFormat="1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123" xfId="0" applyFont="1" applyBorder="1" applyAlignment="1">
      <alignment horizontal="center" vertical="center"/>
    </xf>
    <xf numFmtId="0" fontId="15" fillId="0" borderId="221" xfId="0" applyFont="1" applyBorder="1" applyAlignment="1">
      <alignment horizontal="center" vertical="center"/>
    </xf>
    <xf numFmtId="164" fontId="25" fillId="0" borderId="75" xfId="0" applyNumberFormat="1" applyFont="1" applyBorder="1" applyAlignment="1">
      <alignment horizontal="center" vertical="center"/>
    </xf>
    <xf numFmtId="164" fontId="25" fillId="0" borderId="123" xfId="0" applyNumberFormat="1" applyFont="1" applyBorder="1" applyAlignment="1">
      <alignment horizontal="center" vertical="center"/>
    </xf>
    <xf numFmtId="164" fontId="25" fillId="0" borderId="222" xfId="0" applyNumberFormat="1" applyFont="1" applyBorder="1" applyAlignment="1">
      <alignment horizontal="center" vertical="center"/>
    </xf>
    <xf numFmtId="164" fontId="25" fillId="0" borderId="221" xfId="0" applyNumberFormat="1" applyFont="1" applyBorder="1" applyAlignment="1">
      <alignment horizontal="center" vertical="center"/>
    </xf>
    <xf numFmtId="0" fontId="14" fillId="15" borderId="34" xfId="0" applyFont="1" applyFill="1" applyBorder="1" applyAlignment="1">
      <alignment horizontal="left" vertical="center" wrapText="1"/>
    </xf>
    <xf numFmtId="0" fontId="31" fillId="19" borderId="7" xfId="10" applyFont="1" applyFill="1" applyBorder="1" applyAlignment="1">
      <alignment horizontal="center" vertical="center"/>
    </xf>
    <xf numFmtId="0" fontId="31" fillId="19" borderId="204" xfId="10" applyFont="1" applyFill="1" applyBorder="1" applyAlignment="1">
      <alignment horizontal="center" vertical="center"/>
    </xf>
    <xf numFmtId="0" fontId="14" fillId="15" borderId="93" xfId="0" applyFont="1" applyFill="1" applyBorder="1" applyAlignment="1">
      <alignment horizontal="left" vertical="center" wrapText="1"/>
    </xf>
    <xf numFmtId="0" fontId="14" fillId="16" borderId="93" xfId="0" applyFont="1" applyFill="1" applyBorder="1" applyAlignment="1">
      <alignment horizontal="center" vertical="center" wrapText="1"/>
    </xf>
    <xf numFmtId="0" fontId="31" fillId="7" borderId="213" xfId="2" applyFont="1" applyFill="1" applyBorder="1" applyAlignment="1">
      <alignment horizontal="center" vertical="center"/>
    </xf>
    <xf numFmtId="0" fontId="31" fillId="19" borderId="223" xfId="9" applyFont="1" applyFill="1" applyBorder="1" applyAlignment="1">
      <alignment horizontal="center" vertical="center"/>
    </xf>
    <xf numFmtId="0" fontId="31" fillId="19" borderId="224" xfId="9" applyFont="1" applyFill="1" applyBorder="1" applyAlignment="1">
      <alignment horizontal="center" vertical="center"/>
    </xf>
    <xf numFmtId="0" fontId="31" fillId="19" borderId="71" xfId="9" applyFont="1" applyFill="1" applyBorder="1" applyAlignment="1">
      <alignment horizontal="center" vertical="center"/>
    </xf>
    <xf numFmtId="0" fontId="31" fillId="19" borderId="133" xfId="9" applyFont="1" applyFill="1" applyBorder="1" applyAlignment="1">
      <alignment horizontal="center" vertical="center"/>
    </xf>
    <xf numFmtId="0" fontId="31" fillId="19" borderId="161" xfId="1" applyFont="1" applyFill="1" applyBorder="1" applyAlignment="1">
      <alignment horizontal="center" vertical="center"/>
    </xf>
    <xf numFmtId="0" fontId="31" fillId="7" borderId="225" xfId="2" applyFont="1" applyFill="1" applyBorder="1" applyAlignment="1">
      <alignment horizontal="center" vertical="center"/>
    </xf>
    <xf numFmtId="0" fontId="31" fillId="7" borderId="45" xfId="2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31" fillId="19" borderId="75" xfId="5" applyFont="1" applyFill="1" applyBorder="1" applyAlignment="1">
      <alignment horizontal="center" vertical="center"/>
    </xf>
    <xf numFmtId="0" fontId="31" fillId="7" borderId="75" xfId="5" applyFont="1" applyFill="1" applyBorder="1" applyAlignment="1">
      <alignment horizontal="center" vertical="center"/>
    </xf>
    <xf numFmtId="0" fontId="31" fillId="19" borderId="225" xfId="4" applyFont="1" applyFill="1" applyBorder="1" applyAlignment="1">
      <alignment horizontal="center" vertical="center"/>
    </xf>
    <xf numFmtId="0" fontId="31" fillId="7" borderId="45" xfId="4" applyFont="1" applyFill="1" applyBorder="1" applyAlignment="1">
      <alignment horizontal="center" vertical="center"/>
    </xf>
    <xf numFmtId="0" fontId="31" fillId="7" borderId="226" xfId="4" applyFont="1" applyFill="1" applyBorder="1" applyAlignment="1">
      <alignment horizontal="center" vertical="center"/>
    </xf>
    <xf numFmtId="0" fontId="31" fillId="19" borderId="61" xfId="11" applyFont="1" applyFill="1" applyBorder="1" applyAlignment="1">
      <alignment horizontal="center" vertical="center"/>
    </xf>
    <xf numFmtId="0" fontId="31" fillId="7" borderId="61" xfId="11" applyFont="1" applyFill="1" applyBorder="1" applyAlignment="1">
      <alignment horizontal="center" vertical="center"/>
    </xf>
    <xf numFmtId="0" fontId="31" fillId="7" borderId="63" xfId="11" applyFont="1" applyFill="1" applyBorder="1" applyAlignment="1">
      <alignment horizontal="center" vertical="center"/>
    </xf>
    <xf numFmtId="164" fontId="15" fillId="0" borderId="134" xfId="0" applyNumberFormat="1" applyFont="1" applyBorder="1" applyAlignment="1">
      <alignment horizontal="center" vertical="center"/>
    </xf>
    <xf numFmtId="164" fontId="25" fillId="0" borderId="121" xfId="0" applyNumberFormat="1" applyFont="1" applyBorder="1" applyAlignment="1">
      <alignment horizontal="center" vertical="center"/>
    </xf>
    <xf numFmtId="164" fontId="25" fillId="0" borderId="223" xfId="0" applyNumberFormat="1" applyFont="1" applyBorder="1" applyAlignment="1">
      <alignment horizontal="center" vertical="center"/>
    </xf>
    <xf numFmtId="0" fontId="14" fillId="15" borderId="53" xfId="0" applyFont="1" applyFill="1" applyBorder="1" applyAlignment="1">
      <alignment horizontal="left" vertical="center" wrapText="1"/>
    </xf>
    <xf numFmtId="0" fontId="14" fillId="15" borderId="30" xfId="0" applyFont="1" applyFill="1" applyBorder="1" applyAlignment="1">
      <alignment horizontal="left" vertical="center" wrapText="1"/>
    </xf>
    <xf numFmtId="0" fontId="14" fillId="16" borderId="135" xfId="0" applyFont="1" applyFill="1" applyBorder="1" applyAlignment="1">
      <alignment horizontal="center" vertical="center" wrapText="1"/>
    </xf>
    <xf numFmtId="0" fontId="14" fillId="16" borderId="99" xfId="0" applyFont="1" applyFill="1" applyBorder="1" applyAlignment="1">
      <alignment horizontal="center" vertical="center" wrapText="1"/>
    </xf>
    <xf numFmtId="0" fontId="14" fillId="15" borderId="91" xfId="0" applyFont="1" applyFill="1" applyBorder="1" applyAlignment="1">
      <alignment horizontal="left" vertical="center" wrapText="1"/>
    </xf>
    <xf numFmtId="0" fontId="2" fillId="15" borderId="91" xfId="0" applyFont="1" applyFill="1" applyBorder="1" applyAlignment="1">
      <alignment horizontal="center" vertical="center"/>
    </xf>
    <xf numFmtId="0" fontId="14" fillId="16" borderId="34" xfId="0" applyFont="1" applyFill="1" applyBorder="1" applyAlignment="1">
      <alignment horizontal="center" vertical="center" wrapText="1"/>
    </xf>
    <xf numFmtId="0" fontId="14" fillId="16" borderId="92" xfId="0" applyFont="1" applyFill="1" applyBorder="1" applyAlignment="1">
      <alignment horizontal="center" vertical="center" wrapText="1"/>
    </xf>
    <xf numFmtId="0" fontId="14" fillId="15" borderId="99" xfId="0" applyFont="1" applyFill="1" applyBorder="1" applyAlignment="1">
      <alignment horizontal="left" vertical="center" wrapText="1"/>
    </xf>
    <xf numFmtId="0" fontId="14" fillId="16" borderId="32" xfId="0" applyFont="1" applyFill="1" applyBorder="1" applyAlignment="1">
      <alignment horizontal="center" vertical="center" wrapText="1"/>
    </xf>
    <xf numFmtId="0" fontId="14" fillId="16" borderId="74" xfId="0" applyFont="1" applyFill="1" applyBorder="1" applyAlignment="1">
      <alignment horizontal="center" vertical="center" wrapText="1"/>
    </xf>
    <xf numFmtId="0" fontId="14" fillId="15" borderId="79" xfId="0" applyFont="1" applyFill="1" applyBorder="1" applyAlignment="1">
      <alignment horizontal="left" vertical="center" wrapText="1"/>
    </xf>
    <xf numFmtId="0" fontId="14" fillId="18" borderId="89" xfId="0" applyFont="1" applyFill="1" applyBorder="1" applyAlignment="1">
      <alignment horizontal="left" vertical="center" wrapText="1"/>
    </xf>
    <xf numFmtId="0" fontId="2" fillId="18" borderId="46" xfId="0" applyFont="1" applyFill="1" applyBorder="1" applyAlignment="1">
      <alignment horizontal="center" vertical="center" wrapText="1"/>
    </xf>
    <xf numFmtId="0" fontId="14" fillId="18" borderId="135" xfId="0" applyFont="1" applyFill="1" applyBorder="1" applyAlignment="1">
      <alignment horizontal="left" vertical="center" wrapText="1"/>
    </xf>
    <xf numFmtId="0" fontId="2" fillId="18" borderId="68" xfId="0" applyFont="1" applyFill="1" applyBorder="1" applyAlignment="1">
      <alignment horizontal="center" vertical="center"/>
    </xf>
    <xf numFmtId="0" fontId="14" fillId="18" borderId="20" xfId="0" applyFont="1" applyFill="1" applyBorder="1" applyAlignment="1">
      <alignment horizontal="left" vertical="center" wrapText="1"/>
    </xf>
    <xf numFmtId="0" fontId="14" fillId="18" borderId="74" xfId="0" applyFont="1" applyFill="1" applyBorder="1" applyAlignment="1">
      <alignment horizontal="left" vertical="center" wrapText="1"/>
    </xf>
    <xf numFmtId="0" fontId="2" fillId="18" borderId="79" xfId="0" applyFont="1" applyFill="1" applyBorder="1" applyAlignment="1">
      <alignment horizontal="center" vertical="center"/>
    </xf>
    <xf numFmtId="0" fontId="14" fillId="18" borderId="140" xfId="0" applyFont="1" applyFill="1" applyBorder="1" applyAlignment="1">
      <alignment horizontal="left" vertical="center" wrapText="1"/>
    </xf>
    <xf numFmtId="0" fontId="2" fillId="18" borderId="139" xfId="0" applyFont="1" applyFill="1" applyBorder="1" applyAlignment="1">
      <alignment horizontal="center" vertical="center"/>
    </xf>
    <xf numFmtId="0" fontId="14" fillId="16" borderId="140" xfId="0" applyFont="1" applyFill="1" applyBorder="1" applyAlignment="1">
      <alignment horizontal="center" vertical="center" wrapText="1"/>
    </xf>
    <xf numFmtId="0" fontId="14" fillId="16" borderId="141" xfId="0" applyFont="1" applyFill="1" applyBorder="1" applyAlignment="1">
      <alignment horizontal="center" vertical="center" wrapText="1"/>
    </xf>
    <xf numFmtId="0" fontId="2" fillId="18" borderId="41" xfId="0" applyFont="1" applyFill="1" applyBorder="1" applyAlignment="1">
      <alignment horizontal="center" vertical="center"/>
    </xf>
    <xf numFmtId="0" fontId="14" fillId="18" borderId="147" xfId="0" applyFont="1" applyFill="1" applyBorder="1" applyAlignment="1">
      <alignment horizontal="left" vertical="center" wrapText="1"/>
    </xf>
    <xf numFmtId="0" fontId="2" fillId="18" borderId="89" xfId="0" applyFont="1" applyFill="1" applyBorder="1" applyAlignment="1">
      <alignment horizontal="center" vertical="center"/>
    </xf>
    <xf numFmtId="0" fontId="14" fillId="16" borderId="147" xfId="0" applyFont="1" applyFill="1" applyBorder="1" applyAlignment="1">
      <alignment horizontal="center" vertical="center" wrapText="1"/>
    </xf>
    <xf numFmtId="0" fontId="14" fillId="16" borderId="100" xfId="0" applyFont="1" applyFill="1" applyBorder="1" applyAlignment="1">
      <alignment horizontal="center" vertical="center" wrapText="1"/>
    </xf>
    <xf numFmtId="0" fontId="14" fillId="18" borderId="29" xfId="0" applyFont="1" applyFill="1" applyBorder="1" applyAlignment="1">
      <alignment horizontal="left" vertical="center" wrapText="1"/>
    </xf>
    <xf numFmtId="0" fontId="14" fillId="18" borderId="160" xfId="0" applyFont="1" applyFill="1" applyBorder="1" applyAlignment="1">
      <alignment horizontal="left" vertical="center" wrapText="1"/>
    </xf>
    <xf numFmtId="0" fontId="2" fillId="18" borderId="101" xfId="0" applyFont="1" applyFill="1" applyBorder="1" applyAlignment="1">
      <alignment horizontal="center" vertical="center"/>
    </xf>
    <xf numFmtId="0" fontId="14" fillId="16" borderId="96" xfId="0" applyFont="1" applyFill="1" applyBorder="1" applyAlignment="1">
      <alignment horizontal="center" vertical="center" wrapText="1"/>
    </xf>
    <xf numFmtId="0" fontId="25" fillId="0" borderId="164" xfId="0" applyFont="1" applyBorder="1" applyAlignment="1">
      <alignment horizontal="center" vertical="center"/>
    </xf>
    <xf numFmtId="0" fontId="31" fillId="7" borderId="222" xfId="5" applyFont="1" applyFill="1" applyBorder="1" applyAlignment="1">
      <alignment horizontal="center" vertical="center"/>
    </xf>
    <xf numFmtId="0" fontId="2" fillId="20" borderId="0" xfId="0" applyFont="1" applyFill="1"/>
    <xf numFmtId="0" fontId="16" fillId="0" borderId="238" xfId="0" applyFont="1" applyBorder="1" applyAlignment="1">
      <alignment horizontal="center" vertical="center" wrapText="1"/>
    </xf>
    <xf numFmtId="0" fontId="16" fillId="0" borderId="240" xfId="0" applyFont="1" applyBorder="1" applyAlignment="1">
      <alignment horizontal="center" vertical="center" wrapText="1"/>
    </xf>
    <xf numFmtId="0" fontId="16" fillId="0" borderId="239" xfId="0" applyFont="1" applyBorder="1" applyAlignment="1">
      <alignment horizontal="center" vertical="center" wrapText="1"/>
    </xf>
    <xf numFmtId="0" fontId="16" fillId="0" borderId="241" xfId="0" applyFont="1" applyBorder="1" applyAlignment="1">
      <alignment horizontal="center" vertical="center" wrapText="1"/>
    </xf>
    <xf numFmtId="0" fontId="16" fillId="0" borderId="242" xfId="0" applyFont="1" applyBorder="1" applyAlignment="1">
      <alignment horizontal="center" vertical="center" wrapText="1"/>
    </xf>
    <xf numFmtId="164" fontId="25" fillId="0" borderId="244" xfId="0" applyNumberFormat="1" applyFont="1" applyBorder="1" applyAlignment="1">
      <alignment horizontal="center" vertical="center"/>
    </xf>
    <xf numFmtId="164" fontId="25" fillId="0" borderId="86" xfId="0" applyNumberFormat="1" applyFont="1" applyBorder="1" applyAlignment="1">
      <alignment horizontal="center" vertical="center"/>
    </xf>
    <xf numFmtId="164" fontId="25" fillId="0" borderId="245" xfId="0" applyNumberFormat="1" applyFont="1" applyBorder="1" applyAlignment="1">
      <alignment horizontal="center" vertical="center"/>
    </xf>
    <xf numFmtId="0" fontId="31" fillId="7" borderId="243" xfId="2" applyFont="1" applyFill="1" applyBorder="1" applyAlignment="1">
      <alignment horizontal="center" vertical="center"/>
    </xf>
    <xf numFmtId="164" fontId="25" fillId="0" borderId="246" xfId="0" applyNumberFormat="1" applyFont="1" applyBorder="1" applyAlignment="1">
      <alignment horizontal="center" vertical="center"/>
    </xf>
    <xf numFmtId="164" fontId="25" fillId="0" borderId="216" xfId="0" applyNumberFormat="1" applyFont="1" applyBorder="1" applyAlignment="1">
      <alignment horizontal="center" vertical="center"/>
    </xf>
    <xf numFmtId="164" fontId="25" fillId="0" borderId="247" xfId="0" applyNumberFormat="1" applyFont="1" applyBorder="1" applyAlignment="1">
      <alignment horizontal="center" vertical="center"/>
    </xf>
    <xf numFmtId="164" fontId="25" fillId="0" borderId="204" xfId="0" applyNumberFormat="1" applyFont="1" applyBorder="1" applyAlignment="1">
      <alignment horizontal="center" vertical="center"/>
    </xf>
    <xf numFmtId="164" fontId="25" fillId="0" borderId="248" xfId="0" applyNumberFormat="1" applyFont="1" applyBorder="1" applyAlignment="1">
      <alignment horizontal="center" vertical="center"/>
    </xf>
    <xf numFmtId="164" fontId="25" fillId="0" borderId="249" xfId="0" applyNumberFormat="1" applyFont="1" applyBorder="1" applyAlignment="1">
      <alignment horizontal="center" vertical="center"/>
    </xf>
    <xf numFmtId="164" fontId="25" fillId="0" borderId="250" xfId="0" applyNumberFormat="1" applyFont="1" applyBorder="1" applyAlignment="1">
      <alignment horizontal="center" vertical="center"/>
    </xf>
    <xf numFmtId="164" fontId="15" fillId="0" borderId="65" xfId="0" applyNumberFormat="1" applyFont="1" applyBorder="1" applyAlignment="1">
      <alignment horizontal="center" vertical="center"/>
    </xf>
    <xf numFmtId="164" fontId="15" fillId="0" borderId="118" xfId="0" applyNumberFormat="1" applyFont="1" applyBorder="1" applyAlignment="1">
      <alignment horizontal="center" vertical="center"/>
    </xf>
    <xf numFmtId="0" fontId="14" fillId="18" borderId="94" xfId="0" applyFont="1" applyFill="1" applyBorder="1" applyAlignment="1">
      <alignment horizontal="center" vertical="center" wrapText="1"/>
    </xf>
    <xf numFmtId="0" fontId="14" fillId="18" borderId="26" xfId="0" applyFont="1" applyFill="1" applyBorder="1" applyAlignment="1">
      <alignment horizontal="center" vertical="center" wrapText="1"/>
    </xf>
    <xf numFmtId="0" fontId="14" fillId="18" borderId="20" xfId="0" applyFont="1" applyFill="1" applyBorder="1" applyAlignment="1">
      <alignment horizontal="center" vertical="center" wrapText="1"/>
    </xf>
    <xf numFmtId="0" fontId="14" fillId="15" borderId="82" xfId="0" applyFont="1" applyFill="1" applyBorder="1" applyAlignment="1">
      <alignment horizontal="left" vertical="center" wrapText="1"/>
    </xf>
    <xf numFmtId="0" fontId="14" fillId="15" borderId="36" xfId="0" applyFont="1" applyFill="1" applyBorder="1" applyAlignment="1">
      <alignment horizontal="left" vertical="center" wrapText="1"/>
    </xf>
    <xf numFmtId="0" fontId="31" fillId="19" borderId="161" xfId="3" applyFont="1" applyFill="1" applyBorder="1" applyAlignment="1">
      <alignment horizontal="center" vertical="center"/>
    </xf>
    <xf numFmtId="0" fontId="31" fillId="19" borderId="204" xfId="6" applyFont="1" applyFill="1" applyBorder="1" applyAlignment="1">
      <alignment horizontal="center" vertical="center"/>
    </xf>
    <xf numFmtId="0" fontId="31" fillId="19" borderId="161" xfId="7" applyFont="1" applyFill="1" applyBorder="1" applyAlignment="1">
      <alignment horizontal="center" vertical="center"/>
    </xf>
    <xf numFmtId="0" fontId="31" fillId="7" borderId="13" xfId="2" applyFont="1" applyFill="1" applyBorder="1" applyAlignment="1">
      <alignment horizontal="center" vertical="center"/>
    </xf>
    <xf numFmtId="0" fontId="15" fillId="0" borderId="251" xfId="0" applyFont="1" applyBorder="1" applyAlignment="1">
      <alignment horizontal="center" vertical="center"/>
    </xf>
    <xf numFmtId="0" fontId="15" fillId="0" borderId="204" xfId="0" applyFont="1" applyBorder="1" applyAlignment="1">
      <alignment horizontal="center" vertical="center"/>
    </xf>
    <xf numFmtId="0" fontId="31" fillId="7" borderId="245" xfId="2" applyFont="1" applyFill="1" applyBorder="1" applyAlignment="1">
      <alignment horizontal="center" vertical="center"/>
    </xf>
    <xf numFmtId="0" fontId="1" fillId="20" borderId="0" xfId="0" applyFont="1" applyFill="1"/>
    <xf numFmtId="0" fontId="16" fillId="20" borderId="0" xfId="0" applyFont="1" applyFill="1"/>
    <xf numFmtId="0" fontId="33" fillId="20" borderId="0" xfId="0" applyFont="1" applyFill="1"/>
    <xf numFmtId="0" fontId="34" fillId="0" borderId="0" xfId="0" applyFont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25" fillId="0" borderId="256" xfId="0" applyFont="1" applyBorder="1" applyAlignment="1">
      <alignment horizontal="center" vertical="center"/>
    </xf>
    <xf numFmtId="0" fontId="25" fillId="0" borderId="116" xfId="0" applyFont="1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164" fontId="25" fillId="0" borderId="257" xfId="0" applyNumberFormat="1" applyFont="1" applyBorder="1" applyAlignment="1">
      <alignment horizontal="center" vertical="center"/>
    </xf>
    <xf numFmtId="0" fontId="25" fillId="0" borderId="258" xfId="0" applyFont="1" applyBorder="1" applyAlignment="1">
      <alignment horizontal="center" vertical="center"/>
    </xf>
    <xf numFmtId="164" fontId="25" fillId="0" borderId="200" xfId="0" applyNumberFormat="1" applyFont="1" applyBorder="1" applyAlignment="1">
      <alignment horizontal="center" vertical="center"/>
    </xf>
    <xf numFmtId="0" fontId="25" fillId="0" borderId="249" xfId="0" applyFont="1" applyBorder="1" applyAlignment="1">
      <alignment horizontal="center" vertical="center"/>
    </xf>
    <xf numFmtId="164" fontId="25" fillId="0" borderId="138" xfId="0" applyNumberFormat="1" applyFont="1" applyBorder="1" applyAlignment="1">
      <alignment horizontal="center" vertical="center"/>
    </xf>
    <xf numFmtId="164" fontId="25" fillId="0" borderId="135" xfId="0" applyNumberFormat="1" applyFont="1" applyBorder="1" applyAlignment="1">
      <alignment horizontal="center" vertical="center"/>
    </xf>
    <xf numFmtId="164" fontId="25" fillId="0" borderId="227" xfId="0" applyNumberFormat="1" applyFont="1" applyBorder="1" applyAlignment="1">
      <alignment horizontal="center" vertical="center"/>
    </xf>
    <xf numFmtId="164" fontId="25" fillId="0" borderId="156" xfId="0" applyNumberFormat="1" applyFont="1" applyBorder="1" applyAlignment="1">
      <alignment horizontal="center" vertical="center"/>
    </xf>
    <xf numFmtId="164" fontId="25" fillId="0" borderId="93" xfId="0" applyNumberFormat="1" applyFont="1" applyBorder="1" applyAlignment="1">
      <alignment horizontal="center" vertical="center"/>
    </xf>
    <xf numFmtId="164" fontId="25" fillId="0" borderId="234" xfId="0" applyNumberFormat="1" applyFont="1" applyBorder="1" applyAlignment="1">
      <alignment horizontal="center" vertical="center"/>
    </xf>
    <xf numFmtId="164" fontId="25" fillId="0" borderId="235" xfId="0" applyNumberFormat="1" applyFont="1" applyBorder="1" applyAlignment="1">
      <alignment horizontal="center" vertical="center"/>
    </xf>
    <xf numFmtId="164" fontId="25" fillId="0" borderId="37" xfId="0" applyNumberFormat="1" applyFont="1" applyBorder="1" applyAlignment="1">
      <alignment horizontal="center" vertical="center"/>
    </xf>
    <xf numFmtId="164" fontId="25" fillId="0" borderId="236" xfId="0" applyNumberFormat="1" applyFont="1" applyBorder="1" applyAlignment="1">
      <alignment horizontal="center" vertical="center"/>
    </xf>
    <xf numFmtId="164" fontId="25" fillId="0" borderId="30" xfId="0" applyNumberFormat="1" applyFont="1" applyBorder="1" applyAlignment="1">
      <alignment horizontal="center" vertical="center"/>
    </xf>
    <xf numFmtId="164" fontId="25" fillId="0" borderId="252" xfId="0" applyNumberFormat="1" applyFont="1" applyBorder="1" applyAlignment="1">
      <alignment horizontal="center" vertical="center"/>
    </xf>
    <xf numFmtId="164" fontId="25" fillId="0" borderId="40" xfId="0" applyNumberFormat="1" applyFont="1" applyBorder="1" applyAlignment="1">
      <alignment horizontal="center" vertical="center"/>
    </xf>
    <xf numFmtId="164" fontId="25" fillId="0" borderId="253" xfId="0" applyNumberFormat="1" applyFont="1" applyBorder="1" applyAlignment="1">
      <alignment horizontal="center" vertical="center"/>
    </xf>
    <xf numFmtId="164" fontId="25" fillId="0" borderId="254" xfId="0" applyNumberFormat="1" applyFont="1" applyBorder="1" applyAlignment="1">
      <alignment horizontal="center" vertical="center"/>
    </xf>
    <xf numFmtId="164" fontId="25" fillId="0" borderId="34" xfId="0" applyNumberFormat="1" applyFont="1" applyBorder="1" applyAlignment="1">
      <alignment horizontal="center" vertical="center"/>
    </xf>
    <xf numFmtId="164" fontId="25" fillId="0" borderId="255" xfId="0" applyNumberFormat="1" applyFont="1" applyBorder="1" applyAlignment="1">
      <alignment horizontal="center" vertical="center"/>
    </xf>
    <xf numFmtId="164" fontId="25" fillId="0" borderId="222" xfId="0" applyNumberFormat="1" applyFont="1" applyBorder="1" applyAlignment="1">
      <alignment horizontal="center" vertical="center"/>
    </xf>
    <xf numFmtId="164" fontId="25" fillId="0" borderId="21" xfId="0" applyNumberFormat="1" applyFont="1" applyBorder="1" applyAlignment="1">
      <alignment horizontal="center" vertical="center"/>
    </xf>
    <xf numFmtId="164" fontId="25" fillId="0" borderId="20" xfId="0" applyNumberFormat="1" applyFont="1" applyBorder="1" applyAlignment="1">
      <alignment horizontal="center" vertical="center"/>
    </xf>
    <xf numFmtId="164" fontId="25" fillId="0" borderId="237" xfId="0" applyNumberFormat="1" applyFont="1" applyBorder="1" applyAlignment="1">
      <alignment horizontal="center" vertical="center"/>
    </xf>
    <xf numFmtId="49" fontId="6" fillId="0" borderId="184" xfId="0" applyNumberFormat="1" applyFont="1" applyBorder="1" applyAlignment="1">
      <alignment horizontal="center" vertical="center"/>
    </xf>
    <xf numFmtId="0" fontId="7" fillId="0" borderId="185" xfId="0" applyFont="1" applyBorder="1"/>
    <xf numFmtId="164" fontId="25" fillId="0" borderId="77" xfId="0" applyNumberFormat="1" applyFont="1" applyBorder="1" applyAlignment="1">
      <alignment horizontal="center" vertical="center"/>
    </xf>
    <xf numFmtId="164" fontId="25" fillId="0" borderId="74" xfId="0" applyNumberFormat="1" applyFont="1" applyBorder="1" applyAlignment="1">
      <alignment horizontal="center" vertical="center"/>
    </xf>
    <xf numFmtId="164" fontId="25" fillId="0" borderId="228" xfId="0" applyNumberFormat="1" applyFont="1" applyBorder="1" applyAlignment="1">
      <alignment horizontal="center" vertical="center"/>
    </xf>
    <xf numFmtId="164" fontId="25" fillId="0" borderId="229" xfId="0" applyNumberFormat="1" applyFont="1" applyBorder="1" applyAlignment="1">
      <alignment horizontal="center" vertical="center"/>
    </xf>
    <xf numFmtId="164" fontId="25" fillId="0" borderId="26" xfId="0" applyNumberFormat="1" applyFont="1" applyBorder="1" applyAlignment="1">
      <alignment horizontal="center" vertical="center"/>
    </xf>
    <xf numFmtId="164" fontId="25" fillId="0" borderId="230" xfId="0" applyNumberFormat="1" applyFont="1" applyBorder="1" applyAlignment="1">
      <alignment horizontal="center" vertical="center"/>
    </xf>
    <xf numFmtId="164" fontId="25" fillId="0" borderId="231" xfId="0" applyNumberFormat="1" applyFont="1" applyBorder="1" applyAlignment="1">
      <alignment horizontal="center" vertical="center"/>
    </xf>
    <xf numFmtId="164" fontId="25" fillId="0" borderId="232" xfId="0" applyNumberFormat="1" applyFont="1" applyBorder="1" applyAlignment="1">
      <alignment horizontal="center" vertical="center"/>
    </xf>
    <xf numFmtId="164" fontId="25" fillId="0" borderId="233" xfId="0" applyNumberFormat="1" applyFont="1" applyBorder="1" applyAlignment="1">
      <alignment horizontal="center" vertical="center"/>
    </xf>
    <xf numFmtId="49" fontId="6" fillId="2" borderId="183" xfId="0" applyNumberFormat="1" applyFont="1" applyFill="1" applyBorder="1" applyAlignment="1">
      <alignment horizontal="center" vertical="center" textRotation="90" wrapText="1"/>
    </xf>
    <xf numFmtId="0" fontId="7" fillId="0" borderId="29" xfId="0" applyFont="1" applyBorder="1"/>
    <xf numFmtId="0" fontId="7" fillId="0" borderId="102" xfId="0" applyFont="1" applyBorder="1"/>
    <xf numFmtId="49" fontId="2" fillId="0" borderId="190" xfId="0" applyNumberFormat="1" applyFont="1" applyBorder="1" applyAlignment="1">
      <alignment horizontal="center" vertical="center" textRotation="90" wrapText="1"/>
    </xf>
    <xf numFmtId="0" fontId="7" fillId="0" borderId="3" xfId="0" applyFont="1" applyBorder="1"/>
    <xf numFmtId="0" fontId="7" fillId="0" borderId="16" xfId="0" applyFont="1" applyBorder="1"/>
    <xf numFmtId="49" fontId="6" fillId="0" borderId="187" xfId="0" applyNumberFormat="1" applyFont="1" applyBorder="1" applyAlignment="1">
      <alignment horizontal="center" vertical="center"/>
    </xf>
    <xf numFmtId="49" fontId="6" fillId="0" borderId="185" xfId="0" applyNumberFormat="1" applyFont="1" applyBorder="1" applyAlignment="1">
      <alignment horizontal="center" vertical="center"/>
    </xf>
    <xf numFmtId="49" fontId="6" fillId="0" borderId="188" xfId="0" applyNumberFormat="1" applyFont="1" applyBorder="1" applyAlignment="1">
      <alignment horizontal="center" vertical="center"/>
    </xf>
    <xf numFmtId="0" fontId="7" fillId="0" borderId="188" xfId="0" applyFont="1" applyBorder="1"/>
    <xf numFmtId="49" fontId="2" fillId="0" borderId="189" xfId="0" applyNumberFormat="1" applyFont="1" applyBorder="1" applyAlignment="1">
      <alignment horizontal="center" vertical="center" textRotation="90" wrapText="1"/>
    </xf>
    <xf numFmtId="0" fontId="7" fillId="0" borderId="129" xfId="0" applyFont="1" applyBorder="1"/>
    <xf numFmtId="0" fontId="7" fillId="0" borderId="130" xfId="0" applyFont="1" applyBorder="1"/>
    <xf numFmtId="0" fontId="7" fillId="0" borderId="186" xfId="0" applyFont="1" applyBorder="1"/>
    <xf numFmtId="49" fontId="6" fillId="0" borderId="126" xfId="0" applyNumberFormat="1" applyFont="1" applyBorder="1" applyAlignment="1">
      <alignment horizontal="center" vertical="center"/>
    </xf>
    <xf numFmtId="49" fontId="6" fillId="0" borderId="127" xfId="0" applyNumberFormat="1" applyFont="1" applyBorder="1" applyAlignment="1">
      <alignment horizontal="center" vertical="center"/>
    </xf>
    <xf numFmtId="49" fontId="6" fillId="0" borderId="128" xfId="0" applyNumberFormat="1" applyFont="1" applyBorder="1" applyAlignment="1">
      <alignment horizontal="center" vertical="center"/>
    </xf>
    <xf numFmtId="0" fontId="16" fillId="20" borderId="0" xfId="0" applyFont="1" applyFill="1" applyAlignment="1">
      <alignment horizontal="left" vertical="top" wrapText="1"/>
    </xf>
    <xf numFmtId="0" fontId="16" fillId="20" borderId="0" xfId="0" applyFont="1" applyFill="1" applyAlignment="1">
      <alignment horizontal="left" vertical="top"/>
    </xf>
    <xf numFmtId="0" fontId="1" fillId="0" borderId="0" xfId="0" applyFont="1"/>
    <xf numFmtId="0" fontId="0" fillId="0" borderId="0" xfId="0"/>
    <xf numFmtId="0" fontId="17" fillId="0" borderId="201" xfId="0" applyFont="1" applyBorder="1" applyAlignment="1">
      <alignment horizontal="center" vertical="center" textRotation="90" wrapText="1"/>
    </xf>
    <xf numFmtId="0" fontId="17" fillId="0" borderId="202" xfId="0" applyFont="1" applyBorder="1" applyAlignment="1">
      <alignment horizontal="center" vertical="center" textRotation="90" wrapText="1"/>
    </xf>
    <xf numFmtId="0" fontId="17" fillId="0" borderId="203" xfId="0" applyFont="1" applyBorder="1" applyAlignment="1">
      <alignment horizontal="center" vertical="center" textRotation="90" wrapText="1"/>
    </xf>
    <xf numFmtId="0" fontId="17" fillId="2" borderId="90" xfId="0" applyFont="1" applyFill="1" applyBorder="1" applyAlignment="1">
      <alignment horizontal="center" vertical="center" textRotation="90" wrapText="1"/>
    </xf>
    <xf numFmtId="0" fontId="17" fillId="2" borderId="41" xfId="0" applyFont="1" applyFill="1" applyBorder="1" applyAlignment="1">
      <alignment horizontal="center" vertical="center" textRotation="90" wrapText="1"/>
    </xf>
    <xf numFmtId="0" fontId="17" fillId="2" borderId="51" xfId="0" applyFont="1" applyFill="1" applyBorder="1" applyAlignment="1">
      <alignment horizontal="center" vertical="center" textRotation="90" wrapText="1"/>
    </xf>
    <xf numFmtId="0" fontId="19" fillId="0" borderId="41" xfId="0" applyFont="1" applyBorder="1" applyAlignment="1">
      <alignment horizontal="center" vertical="center" textRotation="90" wrapText="1"/>
    </xf>
    <xf numFmtId="0" fontId="19" fillId="0" borderId="51" xfId="0" applyFont="1" applyBorder="1" applyAlignment="1">
      <alignment horizontal="center" vertical="center" textRotation="90" wrapText="1"/>
    </xf>
    <xf numFmtId="0" fontId="32" fillId="0" borderId="0" xfId="0" applyFont="1" applyAlignment="1">
      <alignment horizontal="center" vertical="center"/>
    </xf>
    <xf numFmtId="0" fontId="17" fillId="20" borderId="90" xfId="0" applyFont="1" applyFill="1" applyBorder="1" applyAlignment="1">
      <alignment horizontal="center" vertical="center" textRotation="90" wrapText="1"/>
    </xf>
    <xf numFmtId="0" fontId="7" fillId="20" borderId="41" xfId="0" applyFont="1" applyFill="1" applyBorder="1"/>
    <xf numFmtId="0" fontId="13" fillId="20" borderId="90" xfId="0" applyFont="1" applyFill="1" applyBorder="1" applyAlignment="1">
      <alignment horizontal="center" vertical="center" textRotation="90" wrapText="1"/>
    </xf>
    <xf numFmtId="0" fontId="7" fillId="20" borderId="51" xfId="0" applyFont="1" applyFill="1" applyBorder="1"/>
    <xf numFmtId="0" fontId="6" fillId="0" borderId="181" xfId="0" applyFont="1" applyBorder="1" applyAlignment="1">
      <alignment horizontal="center" vertical="center" textRotation="90" wrapText="1"/>
    </xf>
    <xf numFmtId="0" fontId="7" fillId="0" borderId="192" xfId="0" applyFont="1" applyBorder="1"/>
    <xf numFmtId="0" fontId="7" fillId="0" borderId="194" xfId="0" applyFont="1" applyBorder="1"/>
    <xf numFmtId="49" fontId="2" fillId="0" borderId="191" xfId="0" applyNumberFormat="1" applyFont="1" applyBorder="1" applyAlignment="1">
      <alignment horizontal="center" vertical="center" textRotation="90" wrapText="1"/>
    </xf>
    <xf numFmtId="0" fontId="7" fillId="0" borderId="193" xfId="0" applyFont="1" applyBorder="1"/>
    <xf numFmtId="0" fontId="7" fillId="0" borderId="195" xfId="0" applyFont="1" applyBorder="1"/>
    <xf numFmtId="0" fontId="12" fillId="2" borderId="136" xfId="0" applyFont="1" applyFill="1" applyBorder="1" applyAlignment="1">
      <alignment horizontal="center" vertical="center" wrapText="1"/>
    </xf>
    <xf numFmtId="0" fontId="7" fillId="0" borderId="136" xfId="0" applyFont="1" applyBorder="1"/>
    <xf numFmtId="0" fontId="6" fillId="2" borderId="182" xfId="0" applyFont="1" applyFill="1" applyBorder="1" applyAlignment="1">
      <alignment horizontal="center" vertical="center" wrapText="1"/>
    </xf>
    <xf numFmtId="0" fontId="7" fillId="0" borderId="22" xfId="0" applyFont="1" applyBorder="1"/>
    <xf numFmtId="0" fontId="7" fillId="0" borderId="9" xfId="0" applyFont="1" applyBorder="1"/>
    <xf numFmtId="0" fontId="6" fillId="2" borderId="90" xfId="0" applyFont="1" applyFill="1" applyBorder="1" applyAlignment="1">
      <alignment horizontal="center" vertical="center" textRotation="90" wrapText="1"/>
    </xf>
    <xf numFmtId="0" fontId="7" fillId="0" borderId="41" xfId="0" applyFont="1" applyBorder="1"/>
    <xf numFmtId="0" fontId="7" fillId="0" borderId="51" xfId="0" applyFont="1" applyBorder="1"/>
  </cellXfs>
  <cellStyles count="12">
    <cellStyle name="Звичайний" xfId="0" builtinId="0"/>
    <cellStyle name="Звичайний 10" xfId="7" xr:uid="{966D4699-8511-4179-8711-A7D4D8A96966}"/>
    <cellStyle name="Звичайний 11" xfId="6" xr:uid="{15F5B2F3-ECAA-47D4-AF9C-BAABDDA2C8D2}"/>
    <cellStyle name="Звичайний 12" xfId="3" xr:uid="{CF91A3A2-6747-4D94-93C8-5DD8B4F24FFE}"/>
    <cellStyle name="Звичайний 13" xfId="1" xr:uid="{FE9CFDDF-DE71-4B6B-B7C9-57C93057CEDB}"/>
    <cellStyle name="Звичайний 3" xfId="11" xr:uid="{B3766F18-7081-49EE-9743-B04FACF496B5}"/>
    <cellStyle name="Звичайний 4" xfId="8" xr:uid="{12071EAB-A6E5-463B-94C4-592EFAE68247}"/>
    <cellStyle name="Звичайний 5" xfId="4" xr:uid="{AD210A2F-4A5C-4D0F-8082-16A32DE3CE18}"/>
    <cellStyle name="Звичайний 6" xfId="5" xr:uid="{59B85E93-F787-4E2E-8EF8-5F49146DE5F5}"/>
    <cellStyle name="Звичайний 7" xfId="2" xr:uid="{435FDDF7-95F4-4A78-9A18-22BEE86BE727}"/>
    <cellStyle name="Звичайний 8" xfId="9" xr:uid="{F88A5404-0F4D-4370-99F5-C5DD3DA027D3}"/>
    <cellStyle name="Звичайний 9" xfId="10" xr:uid="{F133C517-9B05-4CB3-ACC4-BBA24D7B8D5F}"/>
  </cellStyles>
  <dxfs count="346">
    <dxf>
      <font>
        <b/>
        <i val="0"/>
      </font>
      <fill>
        <patternFill>
          <bgColor theme="2" tint="-0.14996795556505021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CC99FF"/>
          <bgColor rgb="FFCC99FF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Лариса Горбатюк" id="{C1F54DEA-64B4-48D7-812E-F587C437ACFC}" userId="47f4ef2c82cb82de" providerId="Windows Live"/>
  <person displayName="Валентина Медведенко" id="{E5469C9C-F46F-42A2-A9DD-2AEEF986399B}" userId="S::vm_medvedenko@bdpu.org.ua::3ce7b08f-6924-4895-8e30-ac270bc1f379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0" dT="2025-06-18T12:02:34.48" personId="{E5469C9C-F46F-42A2-A9DD-2AEEF986399B}" id="{F5A4ED49-3831-4BBB-AD86-1FEBFF1D6D00}">
    <text>Початок навчання магістратура</text>
  </threadedComment>
  <threadedComment ref="G36" dT="2024-08-14T13:48:12.11" personId="{E5469C9C-F46F-42A2-A9DD-2AEEF986399B}" id="{9D724710-E381-457E-9E2B-48FEF2E8935C}">
    <text>Початок навчання магістратура</text>
  </threadedComment>
  <threadedComment ref="G37" dT="2024-08-14T13:48:12.11" personId="{E5469C9C-F46F-42A2-A9DD-2AEEF986399B}" id="{94CDF282-E43B-4373-B22B-F77C300EFD0D}">
    <text>Початок навчання магістратура</text>
  </threadedComment>
  <threadedComment ref="G44" dT="2024-08-14T13:48:12.11" personId="{E5469C9C-F46F-42A2-A9DD-2AEEF986399B}" id="{E85E9E8C-ACB3-4F09-AA4E-9073FB0F9110}">
    <text>Початок навчання магістратура</text>
  </threadedComment>
  <threadedComment ref="G50" dT="2025-06-18T12:02:34.48" personId="{E5469C9C-F46F-42A2-A9DD-2AEEF986399B}" id="{7C8A34EA-9DCC-4B68-8DE7-48C6CE84D8B0}">
    <text>Початок навчання магістратура</text>
  </threadedComment>
  <threadedComment ref="G58" dT="2025-06-18T12:02:34.48" personId="{E5469C9C-F46F-42A2-A9DD-2AEEF986399B}" id="{4C5CB174-12D0-4C5D-A9FD-286BD85F6725}">
    <text>Початок навчання магістратура</text>
  </threadedComment>
  <threadedComment ref="G64" dT="2025-06-18T12:02:34.48" personId="{E5469C9C-F46F-42A2-A9DD-2AEEF986399B}" id="{A0551379-121F-4A0A-99C4-DA5CCD89AEA2}">
    <text>Початок навчання магістратура</text>
  </threadedComment>
  <threadedComment ref="G66" dT="2025-06-18T12:02:34.48" personId="{E5469C9C-F46F-42A2-A9DD-2AEEF986399B}" id="{F47B2733-0DB2-4941-8EC2-CC68DCE7EBE6}">
    <text>Початок навчання магістратура</text>
  </threadedComment>
  <threadedComment ref="O71" dT="2025-07-10T10:08:39.30" personId="{C1F54DEA-64B4-48D7-812E-F587C437ACFC}" id="{4A09EF1C-8BA7-4E32-B711-99D7B9DE2803}">
    <text>Виробнича (в закладах освіти) практика</text>
  </threadedComment>
  <threadedComment ref="AJ71" dT="2025-07-10T10:08:51.29" personId="{C1F54DEA-64B4-48D7-812E-F587C437ACFC}" id="{44F6BF19-96F9-498F-B0AA-C70B1EE2886B}">
    <text>Виробнича (в закладах освіти) практика</text>
  </threadedComment>
  <threadedComment ref="G72" dT="2025-06-18T12:02:34.48" personId="{E5469C9C-F46F-42A2-A9DD-2AEEF986399B}" id="{B4925F72-E07F-411B-8659-A5373F081C5C}">
    <text>Початок навчання магістратура</text>
  </threadedComment>
  <threadedComment ref="Q72" dT="2025-07-10T10:45:21.39" personId="{C1F54DEA-64B4-48D7-812E-F587C437ACFC}" id="{6166699C-F19E-40E1-A0BC-5ABB0213286A}">
    <text>Виробнича практика</text>
  </threadedComment>
  <threadedComment ref="AJ72" dT="2025-08-19T22:19:19.70" personId="{C1F54DEA-64B4-48D7-812E-F587C437ACFC}" id="{2480ED3E-F067-4551-8234-ECDFDDF42B02}">
    <text>Виробнича практика</text>
  </threadedComment>
  <threadedComment ref="AM76" dT="2025-07-07T01:27:59.85" personId="{C1F54DEA-64B4-48D7-812E-F587C437ACFC}" id="{CA82EE47-6BFF-4C25-850B-091B69354CDD}">
    <text>Навчальна практика</text>
  </threadedComment>
  <threadedComment ref="O77" dT="2025-07-10T10:21:01.79" personId="{C1F54DEA-64B4-48D7-812E-F587C437ACFC}" id="{38873126-CEAC-4671-B0AA-2CA29DD4CDD0}">
    <text xml:space="preserve">Виробнича практика в закладах загальної середньої освіти (основна школа) </text>
  </threadedComment>
  <threadedComment ref="AJ77" dT="2025-07-10T10:21:28.70" personId="{C1F54DEA-64B4-48D7-812E-F587C437ACFC}" id="{89B08F84-18DC-4260-B745-41029DC48A87}">
    <text>Виробнича практика в закладах загальної середньої освіти (старша школа)</text>
  </threadedComment>
  <threadedComment ref="G78" dT="2025-06-18T12:02:34.48" personId="{E5469C9C-F46F-42A2-A9DD-2AEEF986399B}" id="{CB4161E1-3F21-40B5-9B14-DED88CF94716}">
    <text>Початок навчання магістратура</text>
  </threadedComment>
  <threadedComment ref="Q78" dT="2025-07-10T10:47:30.43" personId="{C1F54DEA-64B4-48D7-812E-F587C437ACFC}" id="{7CE2A37A-4DD7-4B14-95C9-7B60C65BAA86}">
    <text>Навчальна практика</text>
  </threadedComment>
  <threadedComment ref="AJ78" dT="2025-07-10T10:48:30.09" personId="{C1F54DEA-64B4-48D7-812E-F587C437ACFC}" id="{D234E68A-7948-4F94-8EFF-42B5D89B8CB9}">
    <text>Виробнича практика (переддипломна)</text>
  </threadedComment>
  <threadedComment ref="G79" dT="2025-06-18T12:02:34.48" personId="{E5469C9C-F46F-42A2-A9DD-2AEEF986399B}" id="{89C0E6AE-F587-427C-9DAB-0485F15CC103}">
    <text>Початок навчання магістратура</text>
  </threadedComment>
  <threadedComment ref="Q79" dT="2025-07-10T10:47:30.43" personId="{C1F54DEA-64B4-48D7-812E-F587C437ACFC}" id="{F0069FFE-A59C-4188-AD67-797A36C72762}">
    <text>Виробнича практика (основна школа)</text>
  </threadedComment>
  <threadedComment ref="AJ79" dT="2025-07-10T10:50:25.98" personId="{C1F54DEA-64B4-48D7-812E-F587C437ACFC}" id="{4082CEA7-2130-41AC-B3E2-6AE47ED7DA82}">
    <text>Виробнича практика (старша школа)</text>
  </threadedComment>
  <threadedComment ref="O85" dT="2025-07-07T01:26:21.14" personId="{C1F54DEA-64B4-48D7-812E-F587C437ACFC}" id="{D7C13F89-0D99-4A10-B9A5-523F84605295}">
    <text>Виробнича практика (в закладах позашкільної освіти)</text>
  </threadedComment>
  <threadedComment ref="O86" dT="2025-07-10T09:57:50.23" personId="{C1F54DEA-64B4-48D7-812E-F587C437ACFC}" id="{87B922BA-9B3D-4CD8-AC03-013E7459F7E3}">
    <text>Виробнича практика (в закладах загальної середньої освіти в основній школі)</text>
  </threadedComment>
  <threadedComment ref="M87" dT="2025-07-10T10:19:19.03" personId="{C1F54DEA-64B4-48D7-812E-F587C437ACFC}" id="{DDB95EDC-BE6B-4095-8222-DD7F030307B8}">
    <text>Виробнича (в закладах загальної середньої освіти) практика</text>
  </threadedComment>
  <threadedComment ref="G88" dT="2025-06-18T12:02:34.48" personId="{E5469C9C-F46F-42A2-A9DD-2AEEF986399B}" id="{41CB067A-F5C7-400B-9F75-E478C84CB4BC}">
    <text>Початок навчання магістратура</text>
  </threadedComment>
  <threadedComment ref="Q88" dT="2025-07-10T10:51:46.94" personId="{C1F54DEA-64B4-48D7-812E-F587C437ACFC}" id="{DBC7C7FC-352A-4CEC-AEB8-419FC99673CE}">
    <text>Виробнича практика</text>
  </threadedComment>
  <threadedComment ref="AJ88" dT="2025-07-10T10:52:10.97" personId="{C1F54DEA-64B4-48D7-812E-F587C437ACFC}" id="{C7A46B40-68E1-4EEA-ACF1-82B5C6910B73}">
    <text>Виробнича практика</text>
  </threadedComment>
  <threadedComment ref="O92" dT="2025-07-07T01:31:02.89" personId="{C1F54DEA-64B4-48D7-812E-F587C437ACFC}" id="{8099C02D-DF98-41C2-BE48-7C4ABE2CD2C5}">
    <text>Навчальна (технологічна) практика</text>
  </threadedComment>
  <threadedComment ref="AK92" dT="2025-07-07T01:11:48.88" personId="{C1F54DEA-64B4-48D7-812E-F587C437ACFC}" id="{9AD2CDEB-1284-4EC6-8D08-39BC47A53D16}">
    <text>Навчальна (педагогічна) практика</text>
  </threadedComment>
  <threadedComment ref="K93" dT="2025-07-10T10:00:41.88" personId="{C1F54DEA-64B4-48D7-812E-F587C437ACFC}" id="{D4034D0B-BBB7-4B40-850F-309035C0B58E}">
    <text>Виробнича (технологічна) практика</text>
  </threadedComment>
  <threadedComment ref="AJ93" dT="2025-07-10T10:02:03.59" personId="{C1F54DEA-64B4-48D7-812E-F587C437ACFC}" id="{D1B7139C-FFFB-4825-8108-81444B3784C6}">
    <text>Виробнича (педагогічна) практика</text>
  </threadedComment>
  <threadedComment ref="L95" dT="2025-07-07T01:23:05.52" personId="{C1F54DEA-64B4-48D7-812E-F587C437ACFC}" id="{F9A9C2D7-4E95-4A00-9F9C-EE0E73109EDE}">
    <text>Навчальна практика</text>
  </threadedComment>
  <threadedComment ref="O96" dT="2025-07-10T16:31:34.69" personId="{C1F54DEA-64B4-48D7-812E-F587C437ACFC}" id="{5D66AC85-BCFF-4B80-B1A0-CAEB883245C3}">
    <text>Виробнича практика (пропедевтична педагогічна практика в ЗЗСО)</text>
  </threadedComment>
  <threadedComment ref="AJ96" dT="2025-08-19T22:21:31.58" personId="{C1F54DEA-64B4-48D7-812E-F587C437ACFC}" id="{2E5331B4-258D-4144-AEF9-CD2CBADCA765}">
    <text>Виробнича практика (в гуртках з робототехніки та STEM освіти)</text>
  </threadedComment>
  <threadedComment ref="AJ97" dT="2025-07-10T10:04:39.84" personId="{C1F54DEA-64B4-48D7-812E-F587C437ACFC}" id="{B87A8DFC-7AC2-4157-B44B-BF4759387E15}">
    <text>Виробнича практика (педагогічна)</text>
  </threadedComment>
  <threadedComment ref="P100" dT="2025-07-10T10:24:15.79" personId="{C1F54DEA-64B4-48D7-812E-F587C437ACFC}" id="{5D1E0266-BEE4-46C7-9A19-CD9FB91093BB}">
    <text>Навчальна (технологічна) практика</text>
  </threadedComment>
  <threadedComment ref="AK100" dT="2025-07-07T01:34:00.75" personId="{C1F54DEA-64B4-48D7-812E-F587C437ACFC}" id="{8314B16A-6425-4843-A8E1-F51C8BCEE592}">
    <text>Навчальна (педагогічна) практика</text>
  </threadedComment>
  <threadedComment ref="J101" dT="2025-07-10T10:23:47.57" personId="{C1F54DEA-64B4-48D7-812E-F587C437ACFC}" id="{D6BB2633-89D3-4518-A699-0CE997707F6D}">
    <text xml:space="preserve">Виробнича (технологічна) практика
</text>
  </threadedComment>
  <threadedComment ref="AJ101" dT="2025-07-10T10:25:04.03" personId="{C1F54DEA-64B4-48D7-812E-F587C437ACFC}" id="{69310FC7-55C6-4A30-8CA9-E82E46728D58}">
    <text>Виробнича (педагогічна) практика</text>
  </threadedComment>
  <threadedComment ref="G102" dT="2025-06-18T12:02:34.48" personId="{E5469C9C-F46F-42A2-A9DD-2AEEF986399B}" id="{8EA87249-4EA5-437A-AD8E-0CE8833083F1}">
    <text>Початок навчання магістратура</text>
  </threadedComment>
  <threadedComment ref="O102" dT="2025-07-10T11:29:09.19" personId="{C1F54DEA-64B4-48D7-812E-F587C437ACFC}" id="{424EDC3E-4D27-4124-9F38-4F3B2D945DEE}">
    <text>Виробнича практика</text>
  </threadedComment>
  <threadedComment ref="AJ102" dT="2025-07-10T11:29:45.42" personId="{C1F54DEA-64B4-48D7-812E-F587C437ACFC}" id="{E51BD514-85A8-4AE7-AE21-4A41865C5A33}">
    <text>Виробнича практика</text>
  </threadedComment>
  <threadedComment ref="G112" dT="2025-06-18T12:02:34.48" personId="{E5469C9C-F46F-42A2-A9DD-2AEEF986399B}" id="{35C9A116-9CA4-4599-B13E-E4B92321049B}">
    <text>Початок навчання магістратура</text>
  </threadedComment>
  <threadedComment ref="G118" dT="2025-06-18T12:02:34.48" personId="{E5469C9C-F46F-42A2-A9DD-2AEEF986399B}" id="{B724435B-8F3A-434E-9DCC-9C13D696BDEE}">
    <text>Початок навчання магістратура</text>
  </threadedComment>
  <threadedComment ref="G129" dT="2025-06-18T12:02:34.48" personId="{E5469C9C-F46F-42A2-A9DD-2AEEF986399B}" id="{F92C1777-E564-46DC-BAF7-9571BFB23F0E}">
    <text>Початок навчання магістратура</text>
  </threadedComment>
  <threadedComment ref="G131" dT="2025-06-18T12:02:34.48" personId="{E5469C9C-F46F-42A2-A9DD-2AEEF986399B}" id="{03E9976D-8F27-4305-9A3E-B24158C1EA2C}">
    <text>Початок навчання магістратура</text>
  </threadedComment>
  <threadedComment ref="G137" dT="2025-06-18T12:02:34.48" personId="{E5469C9C-F46F-42A2-A9DD-2AEEF986399B}" id="{F0336298-E197-40B1-AA08-B1D1E4E28898}">
    <text>Початок навчання магістратура</text>
  </threadedComment>
  <threadedComment ref="G143" dT="2025-06-18T12:02:34.48" personId="{E5469C9C-F46F-42A2-A9DD-2AEEF986399B}" id="{89D17BFA-991A-4C00-A8B9-4F66EA571D1B}">
    <text>Початок навчання магістратура</text>
  </threadedComment>
  <threadedComment ref="G149" dT="2025-06-18T12:02:34.48" personId="{E5469C9C-F46F-42A2-A9DD-2AEEF986399B}" id="{DE06875E-8072-4BEC-A0A7-EC0C92E26BE2}">
    <text>Початок навчання магістратура</text>
  </threadedComment>
  <threadedComment ref="G158" dT="2025-06-18T12:02:34.48" personId="{E5469C9C-F46F-42A2-A9DD-2AEEF986399B}" id="{0D81E95F-3446-4328-89A4-DD17BB639E45}">
    <text>Початок навчання магістратура</text>
  </threadedComment>
  <threadedComment ref="G181" dT="2025-06-18T12:02:34.48" personId="{E5469C9C-F46F-42A2-A9DD-2AEEF986399B}" id="{DAB34FD4-304D-4729-8C18-2D80E7602CA0}">
    <text>Початок навчання магістратура</text>
  </threadedComment>
  <threadedComment ref="G183" dT="2025-06-18T12:02:34.48" personId="{E5469C9C-F46F-42A2-A9DD-2AEEF986399B}" id="{CDCD1365-5420-420B-81DB-604C8251EF22}">
    <text>Початок навчання магістратура</text>
  </threadedComment>
  <threadedComment ref="G184" dT="2025-06-18T12:02:34.48" personId="{E5469C9C-F46F-42A2-A9DD-2AEEF986399B}" id="{C42D1794-9813-44CC-9FA0-3468B10F1D5F}">
    <text>Початок навчання магістратура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9CB3D-E817-40D1-AEA3-10ED7AE2F13D}">
  <sheetPr>
    <tabColor rgb="FF00B050"/>
    <pageSetUpPr fitToPage="1"/>
  </sheetPr>
  <dimension ref="A1:DQ192"/>
  <sheetViews>
    <sheetView tabSelected="1" zoomScale="50" zoomScaleNormal="50" zoomScaleSheetLayoutView="50" workbookViewId="0">
      <pane xSplit="4" ySplit="19" topLeftCell="E20" activePane="bottomRight" state="frozen"/>
      <selection pane="topRight" activeCell="E1" sqref="E1"/>
      <selection pane="bottomLeft" activeCell="A19" sqref="A19"/>
      <selection pane="bottomRight" activeCell="AM7" sqref="AM7"/>
    </sheetView>
  </sheetViews>
  <sheetFormatPr defaultRowHeight="14.4"/>
  <cols>
    <col min="1" max="1" width="7.44140625" customWidth="1"/>
    <col min="2" max="2" width="37" customWidth="1"/>
    <col min="3" max="3" width="4.5546875" customWidth="1"/>
    <col min="4" max="4" width="23.44140625" customWidth="1"/>
    <col min="5" max="5" width="5.6640625" customWidth="1"/>
    <col min="6" max="25" width="5.109375" customWidth="1"/>
    <col min="26" max="53" width="4.88671875" customWidth="1"/>
    <col min="54" max="54" width="4.21875" customWidth="1"/>
    <col min="55" max="55" width="5.33203125" customWidth="1"/>
    <col min="56" max="57" width="4.88671875" customWidth="1"/>
    <col min="58" max="58" width="7.44140625" customWidth="1"/>
    <col min="59" max="60" width="6.33203125" customWidth="1"/>
    <col min="61" max="61" width="8.5546875" customWidth="1"/>
    <col min="62" max="65" width="6.33203125" customWidth="1"/>
  </cols>
  <sheetData>
    <row r="1" spans="1:65" ht="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1"/>
    </row>
    <row r="2" spans="1:65" ht="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484"/>
      <c r="AM2" s="485" t="s">
        <v>0</v>
      </c>
      <c r="AN2" s="453"/>
      <c r="AO2" s="453"/>
      <c r="AP2" s="453"/>
      <c r="AQ2" s="453"/>
      <c r="AR2" s="453"/>
      <c r="AS2" s="453"/>
      <c r="AT2" s="453"/>
      <c r="AU2" s="453"/>
      <c r="AV2" s="453"/>
      <c r="AW2" s="453"/>
      <c r="AX2" s="453"/>
      <c r="AY2" s="453"/>
      <c r="AZ2" s="453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1"/>
    </row>
    <row r="3" spans="1:65" ht="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484"/>
      <c r="AM3" s="485"/>
      <c r="AN3" s="453"/>
      <c r="AO3" s="453"/>
      <c r="AP3" s="453"/>
      <c r="AQ3" s="453"/>
      <c r="AR3" s="453"/>
      <c r="AS3" s="453"/>
      <c r="AT3" s="453"/>
      <c r="AU3" s="453"/>
      <c r="AV3" s="453"/>
      <c r="AW3" s="453"/>
      <c r="AX3" s="453"/>
      <c r="AY3" s="453"/>
      <c r="AZ3" s="453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1"/>
    </row>
    <row r="4" spans="1:65" ht="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484"/>
      <c r="AM4" s="485" t="s">
        <v>299</v>
      </c>
      <c r="AN4" s="485"/>
      <c r="AO4" s="485"/>
      <c r="AP4" s="485"/>
      <c r="AQ4" s="485"/>
      <c r="AR4" s="485"/>
      <c r="AS4" s="485"/>
      <c r="AT4" s="486"/>
      <c r="AU4" s="486"/>
      <c r="AV4" s="486"/>
      <c r="AW4" s="486"/>
      <c r="AX4" s="486"/>
      <c r="AY4" s="485"/>
      <c r="AZ4" s="453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1"/>
    </row>
    <row r="5" spans="1:65" ht="40.799999999999997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484"/>
      <c r="AM5" s="544" t="s">
        <v>300</v>
      </c>
      <c r="AN5" s="545"/>
      <c r="AO5" s="545"/>
      <c r="AP5" s="545"/>
      <c r="AQ5" s="545"/>
      <c r="AR5" s="545"/>
      <c r="AS5" s="545"/>
      <c r="AT5" s="545"/>
      <c r="AU5" s="485"/>
      <c r="AV5" s="485"/>
      <c r="AW5" s="485"/>
      <c r="AX5" s="485"/>
      <c r="AY5" s="485"/>
      <c r="AZ5" s="453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1"/>
    </row>
    <row r="6" spans="1:65" ht="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484"/>
      <c r="AM6" s="485" t="s">
        <v>301</v>
      </c>
      <c r="AN6" s="485"/>
      <c r="AO6" s="485"/>
      <c r="AP6" s="485"/>
      <c r="AQ6" s="485"/>
      <c r="AR6" s="485"/>
      <c r="AS6" s="485"/>
      <c r="AT6" s="485"/>
      <c r="AU6" s="485"/>
      <c r="AV6" s="485"/>
      <c r="AW6" s="485"/>
      <c r="AX6" s="485"/>
      <c r="AY6" s="485"/>
      <c r="AZ6" s="453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1"/>
    </row>
    <row r="7" spans="1:65" ht="18">
      <c r="A7" s="1"/>
      <c r="B7" s="1"/>
      <c r="C7" s="1"/>
      <c r="D7" s="1"/>
      <c r="E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ht="34.950000000000003" customHeight="1">
      <c r="A8" s="556" t="s">
        <v>225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6"/>
      <c r="AE8" s="556"/>
      <c r="AF8" s="556"/>
      <c r="AG8" s="556"/>
      <c r="AH8" s="556"/>
      <c r="AI8" s="556"/>
      <c r="AJ8" s="556"/>
      <c r="AK8" s="556"/>
      <c r="AL8" s="556"/>
      <c r="AM8" s="556"/>
      <c r="AN8" s="556"/>
      <c r="AO8" s="556"/>
      <c r="AP8" s="556"/>
      <c r="AQ8" s="556"/>
      <c r="AR8" s="556"/>
      <c r="AS8" s="556"/>
      <c r="AT8" s="556"/>
      <c r="AU8" s="556"/>
      <c r="AV8" s="556"/>
      <c r="AW8" s="556"/>
      <c r="AX8" s="556"/>
      <c r="AY8" s="556"/>
      <c r="AZ8" s="556"/>
      <c r="BA8" s="556"/>
      <c r="BB8" s="556"/>
      <c r="BC8" s="556"/>
      <c r="BD8" s="556"/>
      <c r="BE8" s="556"/>
      <c r="BF8" s="556"/>
      <c r="BG8" s="556"/>
      <c r="BH8" s="556"/>
      <c r="BI8" s="556"/>
      <c r="BJ8" s="556"/>
      <c r="BK8" s="556"/>
      <c r="BL8" s="556"/>
      <c r="BM8" s="556"/>
    </row>
    <row r="9" spans="1:65" ht="32.4" customHeight="1">
      <c r="A9" s="220"/>
      <c r="B9" s="220"/>
      <c r="C9" s="220"/>
      <c r="D9" s="220"/>
      <c r="E9" s="244"/>
      <c r="F9" s="245" t="s">
        <v>226</v>
      </c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</row>
    <row r="10" spans="1:65" ht="15" thickBot="1">
      <c r="A10" s="3"/>
      <c r="B10" s="3"/>
      <c r="C10" s="3"/>
      <c r="D10" s="80"/>
      <c r="E10" s="80"/>
      <c r="F10" s="487">
        <v>1</v>
      </c>
      <c r="G10" s="487">
        <v>2</v>
      </c>
      <c r="H10" s="487">
        <v>3</v>
      </c>
      <c r="I10" s="487">
        <v>4</v>
      </c>
      <c r="J10" s="487">
        <v>5</v>
      </c>
      <c r="K10" s="487">
        <v>6</v>
      </c>
      <c r="L10" s="487">
        <v>7</v>
      </c>
      <c r="M10" s="487">
        <v>8</v>
      </c>
      <c r="N10" s="487">
        <v>9</v>
      </c>
      <c r="O10" s="487">
        <v>10</v>
      </c>
      <c r="P10" s="487">
        <v>11</v>
      </c>
      <c r="Q10" s="487">
        <v>12</v>
      </c>
      <c r="R10" s="487">
        <v>13</v>
      </c>
      <c r="S10" s="487">
        <v>14</v>
      </c>
      <c r="T10" s="487">
        <v>15</v>
      </c>
      <c r="U10" s="487">
        <v>16</v>
      </c>
      <c r="V10" s="487">
        <v>17</v>
      </c>
      <c r="W10" s="487">
        <v>18</v>
      </c>
      <c r="X10" s="487">
        <v>19</v>
      </c>
      <c r="Y10" s="487">
        <v>20</v>
      </c>
      <c r="Z10" s="487">
        <v>21</v>
      </c>
      <c r="AA10" s="487">
        <v>22</v>
      </c>
      <c r="AB10" s="487">
        <v>23</v>
      </c>
      <c r="AC10" s="487">
        <v>24</v>
      </c>
      <c r="AD10" s="487">
        <v>25</v>
      </c>
      <c r="AE10" s="487">
        <v>26</v>
      </c>
      <c r="AF10" s="487">
        <v>27</v>
      </c>
      <c r="AG10" s="487">
        <v>28</v>
      </c>
      <c r="AH10" s="487">
        <v>29</v>
      </c>
      <c r="AI10" s="487">
        <v>30</v>
      </c>
      <c r="AJ10" s="487">
        <v>31</v>
      </c>
      <c r="AK10" s="487">
        <v>32</v>
      </c>
      <c r="AL10" s="487">
        <v>33</v>
      </c>
      <c r="AM10" s="487">
        <v>34</v>
      </c>
      <c r="AN10" s="487">
        <v>35</v>
      </c>
      <c r="AO10" s="487">
        <v>36</v>
      </c>
      <c r="AP10" s="487">
        <v>37</v>
      </c>
      <c r="AQ10" s="487">
        <v>38</v>
      </c>
      <c r="AR10" s="487">
        <v>39</v>
      </c>
      <c r="AS10" s="487">
        <v>40</v>
      </c>
      <c r="AT10" s="487">
        <v>41</v>
      </c>
      <c r="AU10" s="487">
        <v>42</v>
      </c>
      <c r="AV10" s="487">
        <v>43</v>
      </c>
      <c r="AW10" s="487">
        <v>44</v>
      </c>
      <c r="AX10" s="487">
        <v>45</v>
      </c>
      <c r="AY10" s="487">
        <v>46</v>
      </c>
      <c r="AZ10" s="487">
        <v>47</v>
      </c>
      <c r="BA10" s="487">
        <v>48</v>
      </c>
      <c r="BB10" s="487">
        <v>49</v>
      </c>
      <c r="BC10" s="487">
        <v>50</v>
      </c>
      <c r="BD10" s="487">
        <v>51</v>
      </c>
      <c r="BE10" s="487">
        <v>52</v>
      </c>
      <c r="BF10" s="4"/>
      <c r="BG10" s="5"/>
      <c r="BH10" s="3"/>
      <c r="BI10" s="3"/>
      <c r="BJ10" s="3"/>
      <c r="BK10" s="3"/>
      <c r="BL10" s="3"/>
      <c r="BM10" s="3"/>
    </row>
    <row r="11" spans="1:65" ht="24" thickBot="1">
      <c r="A11" s="561" t="s">
        <v>1</v>
      </c>
      <c r="B11" s="569" t="s">
        <v>2</v>
      </c>
      <c r="C11" s="572" t="s">
        <v>3</v>
      </c>
      <c r="D11" s="527" t="s">
        <v>4</v>
      </c>
      <c r="E11" s="211"/>
      <c r="F11" s="516" t="s">
        <v>5</v>
      </c>
      <c r="G11" s="517"/>
      <c r="H11" s="517"/>
      <c r="I11" s="540"/>
      <c r="J11" s="533" t="s">
        <v>6</v>
      </c>
      <c r="K11" s="534"/>
      <c r="L11" s="534"/>
      <c r="M11" s="534"/>
      <c r="N11" s="535"/>
      <c r="O11" s="534" t="s">
        <v>7</v>
      </c>
      <c r="P11" s="517"/>
      <c r="Q11" s="517"/>
      <c r="R11" s="517"/>
      <c r="S11" s="516" t="s">
        <v>8</v>
      </c>
      <c r="T11" s="517"/>
      <c r="U11" s="517"/>
      <c r="V11" s="536"/>
      <c r="W11" s="534" t="s">
        <v>9</v>
      </c>
      <c r="X11" s="517"/>
      <c r="Y11" s="517"/>
      <c r="Z11" s="517"/>
      <c r="AA11" s="517"/>
      <c r="AB11" s="516" t="s">
        <v>10</v>
      </c>
      <c r="AC11" s="517"/>
      <c r="AD11" s="517"/>
      <c r="AE11" s="536"/>
      <c r="AF11" s="516" t="s">
        <v>11</v>
      </c>
      <c r="AG11" s="517"/>
      <c r="AH11" s="517"/>
      <c r="AI11" s="536"/>
      <c r="AJ11" s="516" t="s">
        <v>12</v>
      </c>
      <c r="AK11" s="517"/>
      <c r="AL11" s="517"/>
      <c r="AM11" s="517"/>
      <c r="AN11" s="536"/>
      <c r="AO11" s="516" t="s">
        <v>13</v>
      </c>
      <c r="AP11" s="517"/>
      <c r="AQ11" s="517"/>
      <c r="AR11" s="536"/>
      <c r="AS11" s="516" t="s">
        <v>14</v>
      </c>
      <c r="AT11" s="517"/>
      <c r="AU11" s="517"/>
      <c r="AV11" s="517"/>
      <c r="AW11" s="541" t="s">
        <v>15</v>
      </c>
      <c r="AX11" s="542"/>
      <c r="AY11" s="542"/>
      <c r="AZ11" s="542"/>
      <c r="BA11" s="543"/>
      <c r="BB11" s="516" t="s">
        <v>16</v>
      </c>
      <c r="BC11" s="517"/>
      <c r="BD11" s="517"/>
      <c r="BE11" s="517"/>
      <c r="BF11" s="537" t="s">
        <v>17</v>
      </c>
      <c r="BG11" s="530" t="s">
        <v>18</v>
      </c>
      <c r="BH11" s="530" t="s">
        <v>19</v>
      </c>
      <c r="BI11" s="530" t="s">
        <v>20</v>
      </c>
      <c r="BJ11" s="530" t="s">
        <v>224</v>
      </c>
      <c r="BK11" s="530" t="s">
        <v>21</v>
      </c>
      <c r="BL11" s="530" t="s">
        <v>22</v>
      </c>
      <c r="BM11" s="564" t="s">
        <v>23</v>
      </c>
    </row>
    <row r="12" spans="1:65" ht="18.600000000000001">
      <c r="A12" s="562"/>
      <c r="B12" s="570"/>
      <c r="C12" s="573"/>
      <c r="D12" s="528"/>
      <c r="E12" s="75" t="s">
        <v>24</v>
      </c>
      <c r="F12" s="7">
        <v>1</v>
      </c>
      <c r="G12" s="73">
        <v>8</v>
      </c>
      <c r="H12" s="7">
        <v>15</v>
      </c>
      <c r="I12" s="73">
        <v>22</v>
      </c>
      <c r="J12" s="86">
        <v>29</v>
      </c>
      <c r="K12" s="73">
        <v>6</v>
      </c>
      <c r="L12" s="73">
        <v>13</v>
      </c>
      <c r="M12" s="73">
        <v>20</v>
      </c>
      <c r="N12" s="226">
        <v>27</v>
      </c>
      <c r="O12" s="7">
        <v>3</v>
      </c>
      <c r="P12" s="73">
        <v>10</v>
      </c>
      <c r="Q12" s="7">
        <v>17</v>
      </c>
      <c r="R12" s="226">
        <v>24</v>
      </c>
      <c r="S12" s="7">
        <v>1</v>
      </c>
      <c r="T12" s="73">
        <v>8</v>
      </c>
      <c r="U12" s="7">
        <v>15</v>
      </c>
      <c r="V12" s="73">
        <v>22</v>
      </c>
      <c r="W12" s="86">
        <v>29</v>
      </c>
      <c r="X12" s="8">
        <v>5</v>
      </c>
      <c r="Y12" s="8">
        <v>12</v>
      </c>
      <c r="Z12" s="8">
        <v>19</v>
      </c>
      <c r="AA12" s="8">
        <v>26</v>
      </c>
      <c r="AB12" s="12">
        <v>2</v>
      </c>
      <c r="AC12" s="231">
        <v>9</v>
      </c>
      <c r="AD12" s="10">
        <v>16</v>
      </c>
      <c r="AE12" s="8">
        <v>23</v>
      </c>
      <c r="AF12" s="12">
        <v>2</v>
      </c>
      <c r="AG12" s="8">
        <v>9</v>
      </c>
      <c r="AH12" s="8">
        <v>16</v>
      </c>
      <c r="AI12" s="9">
        <v>23</v>
      </c>
      <c r="AJ12" s="12">
        <v>30</v>
      </c>
      <c r="AK12" s="8">
        <v>6</v>
      </c>
      <c r="AL12" s="8">
        <v>13</v>
      </c>
      <c r="AM12" s="8">
        <v>20</v>
      </c>
      <c r="AN12" s="9">
        <v>27</v>
      </c>
      <c r="AO12" s="84">
        <v>4</v>
      </c>
      <c r="AP12" s="84">
        <v>11</v>
      </c>
      <c r="AQ12" s="84">
        <v>18</v>
      </c>
      <c r="AR12" s="85">
        <v>25</v>
      </c>
      <c r="AS12" s="12">
        <v>1</v>
      </c>
      <c r="AT12" s="8">
        <v>8</v>
      </c>
      <c r="AU12" s="8">
        <v>15</v>
      </c>
      <c r="AV12" s="9">
        <v>22</v>
      </c>
      <c r="AW12" s="97">
        <v>29</v>
      </c>
      <c r="AX12" s="84">
        <v>6</v>
      </c>
      <c r="AY12" s="84">
        <v>13</v>
      </c>
      <c r="AZ12" s="84">
        <v>20</v>
      </c>
      <c r="BA12" s="85">
        <v>27</v>
      </c>
      <c r="BB12" s="7">
        <v>3</v>
      </c>
      <c r="BC12" s="73">
        <v>10</v>
      </c>
      <c r="BD12" s="73">
        <v>17</v>
      </c>
      <c r="BE12" s="243">
        <v>24</v>
      </c>
      <c r="BF12" s="538"/>
      <c r="BG12" s="531"/>
      <c r="BH12" s="531"/>
      <c r="BI12" s="531"/>
      <c r="BJ12" s="531"/>
      <c r="BK12" s="531"/>
      <c r="BL12" s="531"/>
      <c r="BM12" s="565"/>
    </row>
    <row r="13" spans="1:65" ht="18.600000000000001">
      <c r="A13" s="562"/>
      <c r="B13" s="570"/>
      <c r="C13" s="573"/>
      <c r="D13" s="528"/>
      <c r="E13" s="76" t="s">
        <v>25</v>
      </c>
      <c r="F13" s="10">
        <v>2</v>
      </c>
      <c r="G13" s="8">
        <v>9</v>
      </c>
      <c r="H13" s="8">
        <v>16</v>
      </c>
      <c r="I13" s="8">
        <v>23</v>
      </c>
      <c r="J13" s="12">
        <v>30</v>
      </c>
      <c r="K13" s="8">
        <v>7</v>
      </c>
      <c r="L13" s="8">
        <v>14</v>
      </c>
      <c r="M13" s="8">
        <v>21</v>
      </c>
      <c r="N13" s="227">
        <v>28</v>
      </c>
      <c r="O13" s="10">
        <v>4</v>
      </c>
      <c r="P13" s="8">
        <v>11</v>
      </c>
      <c r="Q13" s="10">
        <v>18</v>
      </c>
      <c r="R13" s="227">
        <v>25</v>
      </c>
      <c r="S13" s="10">
        <v>2</v>
      </c>
      <c r="T13" s="8">
        <v>9</v>
      </c>
      <c r="U13" s="8">
        <v>16</v>
      </c>
      <c r="V13" s="8">
        <v>23</v>
      </c>
      <c r="W13" s="12">
        <v>30</v>
      </c>
      <c r="X13" s="8">
        <v>6</v>
      </c>
      <c r="Y13" s="8">
        <v>13</v>
      </c>
      <c r="Z13" s="8">
        <v>20</v>
      </c>
      <c r="AA13" s="8">
        <v>27</v>
      </c>
      <c r="AB13" s="12">
        <v>3</v>
      </c>
      <c r="AC13" s="232">
        <v>10</v>
      </c>
      <c r="AD13" s="10">
        <v>17</v>
      </c>
      <c r="AE13" s="8">
        <v>24</v>
      </c>
      <c r="AF13" s="12">
        <v>3</v>
      </c>
      <c r="AG13" s="8">
        <v>10</v>
      </c>
      <c r="AH13" s="8">
        <v>17</v>
      </c>
      <c r="AI13" s="9">
        <v>24</v>
      </c>
      <c r="AJ13" s="12">
        <v>31</v>
      </c>
      <c r="AK13" s="8">
        <v>7</v>
      </c>
      <c r="AL13" s="8">
        <v>14</v>
      </c>
      <c r="AM13" s="8">
        <v>21</v>
      </c>
      <c r="AN13" s="9">
        <v>28</v>
      </c>
      <c r="AO13" s="8">
        <v>5</v>
      </c>
      <c r="AP13" s="8">
        <v>12</v>
      </c>
      <c r="AQ13" s="8">
        <v>19</v>
      </c>
      <c r="AR13" s="9">
        <v>26</v>
      </c>
      <c r="AS13" s="12">
        <v>2</v>
      </c>
      <c r="AT13" s="8">
        <v>9</v>
      </c>
      <c r="AU13" s="8">
        <v>16</v>
      </c>
      <c r="AV13" s="9">
        <v>23</v>
      </c>
      <c r="AW13" s="12">
        <v>30</v>
      </c>
      <c r="AX13" s="8">
        <v>7</v>
      </c>
      <c r="AY13" s="8">
        <v>14</v>
      </c>
      <c r="AZ13" s="8">
        <v>21</v>
      </c>
      <c r="BA13" s="9">
        <v>28</v>
      </c>
      <c r="BB13" s="10">
        <v>4</v>
      </c>
      <c r="BC13" s="8">
        <v>11</v>
      </c>
      <c r="BD13" s="8">
        <v>18</v>
      </c>
      <c r="BE13" s="11">
        <v>25</v>
      </c>
      <c r="BF13" s="538"/>
      <c r="BG13" s="531"/>
      <c r="BH13" s="531"/>
      <c r="BI13" s="531"/>
      <c r="BJ13" s="531"/>
      <c r="BK13" s="531"/>
      <c r="BL13" s="531"/>
      <c r="BM13" s="565"/>
    </row>
    <row r="14" spans="1:65" ht="18.600000000000001">
      <c r="A14" s="562"/>
      <c r="B14" s="570"/>
      <c r="C14" s="573"/>
      <c r="D14" s="528"/>
      <c r="E14" s="76" t="s">
        <v>26</v>
      </c>
      <c r="F14" s="10">
        <v>3</v>
      </c>
      <c r="G14" s="6">
        <v>10</v>
      </c>
      <c r="H14" s="8">
        <v>17</v>
      </c>
      <c r="I14" s="14">
        <v>24</v>
      </c>
      <c r="J14" s="238">
        <v>1</v>
      </c>
      <c r="K14" s="8">
        <v>8</v>
      </c>
      <c r="L14" s="8">
        <v>15</v>
      </c>
      <c r="M14" s="8">
        <v>22</v>
      </c>
      <c r="N14" s="227">
        <v>29</v>
      </c>
      <c r="O14" s="10">
        <v>5</v>
      </c>
      <c r="P14" s="8">
        <v>12</v>
      </c>
      <c r="Q14" s="10">
        <v>19</v>
      </c>
      <c r="R14" s="227">
        <v>26</v>
      </c>
      <c r="S14" s="10">
        <v>3</v>
      </c>
      <c r="T14" s="6">
        <v>10</v>
      </c>
      <c r="U14" s="8">
        <v>17</v>
      </c>
      <c r="V14" s="14">
        <v>24</v>
      </c>
      <c r="W14" s="12">
        <v>31</v>
      </c>
      <c r="X14" s="89">
        <v>7</v>
      </c>
      <c r="Y14" s="8">
        <v>14</v>
      </c>
      <c r="Z14" s="89">
        <v>21</v>
      </c>
      <c r="AA14" s="8">
        <v>28</v>
      </c>
      <c r="AB14" s="12">
        <v>4</v>
      </c>
      <c r="AC14" s="232">
        <v>11</v>
      </c>
      <c r="AD14" s="10">
        <v>18</v>
      </c>
      <c r="AE14" s="8">
        <v>25</v>
      </c>
      <c r="AF14" s="12">
        <v>4</v>
      </c>
      <c r="AG14" s="8">
        <v>11</v>
      </c>
      <c r="AH14" s="8">
        <v>18</v>
      </c>
      <c r="AI14" s="9">
        <v>25</v>
      </c>
      <c r="AJ14" s="12">
        <v>1</v>
      </c>
      <c r="AK14" s="8">
        <v>8</v>
      </c>
      <c r="AL14" s="8">
        <v>15</v>
      </c>
      <c r="AM14" s="8">
        <v>22</v>
      </c>
      <c r="AN14" s="9">
        <v>29</v>
      </c>
      <c r="AO14" s="8">
        <v>6</v>
      </c>
      <c r="AP14" s="8">
        <v>13</v>
      </c>
      <c r="AQ14" s="8">
        <v>20</v>
      </c>
      <c r="AR14" s="9">
        <v>27</v>
      </c>
      <c r="AS14" s="12">
        <v>3</v>
      </c>
      <c r="AT14" s="8">
        <v>10</v>
      </c>
      <c r="AU14" s="8">
        <v>17</v>
      </c>
      <c r="AV14" s="9">
        <v>24</v>
      </c>
      <c r="AW14" s="12">
        <v>1</v>
      </c>
      <c r="AX14" s="8">
        <v>8</v>
      </c>
      <c r="AY14" s="237">
        <v>15</v>
      </c>
      <c r="AZ14" s="8">
        <v>22</v>
      </c>
      <c r="BA14" s="9">
        <v>29</v>
      </c>
      <c r="BB14" s="10">
        <v>5</v>
      </c>
      <c r="BC14" s="8">
        <v>12</v>
      </c>
      <c r="BD14" s="8">
        <v>19</v>
      </c>
      <c r="BE14" s="11">
        <v>26</v>
      </c>
      <c r="BF14" s="538"/>
      <c r="BG14" s="531"/>
      <c r="BH14" s="531"/>
      <c r="BI14" s="531"/>
      <c r="BJ14" s="531"/>
      <c r="BK14" s="531"/>
      <c r="BL14" s="531"/>
      <c r="BM14" s="565"/>
    </row>
    <row r="15" spans="1:65" ht="18.600000000000001">
      <c r="A15" s="562"/>
      <c r="B15" s="570"/>
      <c r="C15" s="573"/>
      <c r="D15" s="528"/>
      <c r="E15" s="76" t="s">
        <v>27</v>
      </c>
      <c r="F15" s="13">
        <v>4</v>
      </c>
      <c r="G15" s="8">
        <v>11</v>
      </c>
      <c r="H15" s="7">
        <v>18</v>
      </c>
      <c r="I15" s="8">
        <v>25</v>
      </c>
      <c r="J15" s="15">
        <v>2</v>
      </c>
      <c r="K15" s="73">
        <v>9</v>
      </c>
      <c r="L15" s="6">
        <v>16</v>
      </c>
      <c r="M15" s="73">
        <v>23</v>
      </c>
      <c r="N15" s="228">
        <v>30</v>
      </c>
      <c r="O15" s="13">
        <v>6</v>
      </c>
      <c r="P15" s="6">
        <v>13</v>
      </c>
      <c r="Q15" s="13">
        <v>20</v>
      </c>
      <c r="R15" s="228">
        <v>27</v>
      </c>
      <c r="S15" s="13">
        <v>4</v>
      </c>
      <c r="T15" s="8">
        <v>11</v>
      </c>
      <c r="U15" s="7">
        <v>18</v>
      </c>
      <c r="V15" s="237">
        <v>25</v>
      </c>
      <c r="W15" s="236">
        <v>1</v>
      </c>
      <c r="X15" s="8">
        <v>8</v>
      </c>
      <c r="Y15" s="8">
        <v>15</v>
      </c>
      <c r="Z15" s="8">
        <v>22</v>
      </c>
      <c r="AA15" s="8">
        <v>29</v>
      </c>
      <c r="AB15" s="12">
        <v>5</v>
      </c>
      <c r="AC15" s="232">
        <v>12</v>
      </c>
      <c r="AD15" s="10">
        <v>19</v>
      </c>
      <c r="AE15" s="8">
        <v>26</v>
      </c>
      <c r="AF15" s="12">
        <v>5</v>
      </c>
      <c r="AG15" s="8">
        <v>12</v>
      </c>
      <c r="AH15" s="8">
        <v>19</v>
      </c>
      <c r="AI15" s="9">
        <v>26</v>
      </c>
      <c r="AJ15" s="12">
        <v>2</v>
      </c>
      <c r="AK15" s="8">
        <v>9</v>
      </c>
      <c r="AL15" s="8">
        <v>16</v>
      </c>
      <c r="AM15" s="11">
        <v>23</v>
      </c>
      <c r="AN15" s="12">
        <v>30</v>
      </c>
      <c r="AO15" s="12">
        <v>7</v>
      </c>
      <c r="AP15" s="8">
        <v>14</v>
      </c>
      <c r="AQ15" s="8">
        <v>21</v>
      </c>
      <c r="AR15" s="9">
        <v>28</v>
      </c>
      <c r="AS15" s="12">
        <v>4</v>
      </c>
      <c r="AT15" s="8">
        <v>11</v>
      </c>
      <c r="AU15" s="8">
        <v>18</v>
      </c>
      <c r="AV15" s="9">
        <v>25</v>
      </c>
      <c r="AW15" s="12">
        <v>2</v>
      </c>
      <c r="AX15" s="8">
        <v>9</v>
      </c>
      <c r="AY15" s="8">
        <v>16</v>
      </c>
      <c r="AZ15" s="8">
        <v>23</v>
      </c>
      <c r="BA15" s="9">
        <v>30</v>
      </c>
      <c r="BB15" s="13">
        <v>6</v>
      </c>
      <c r="BC15" s="6">
        <v>13</v>
      </c>
      <c r="BD15" s="6">
        <v>20</v>
      </c>
      <c r="BE15" s="14">
        <v>27</v>
      </c>
      <c r="BF15" s="538"/>
      <c r="BG15" s="531"/>
      <c r="BH15" s="531"/>
      <c r="BI15" s="531"/>
      <c r="BJ15" s="531"/>
      <c r="BK15" s="531"/>
      <c r="BL15" s="531"/>
      <c r="BM15" s="565"/>
    </row>
    <row r="16" spans="1:65" ht="18.600000000000001">
      <c r="A16" s="562"/>
      <c r="B16" s="570"/>
      <c r="C16" s="573"/>
      <c r="D16" s="528"/>
      <c r="E16" s="76" t="s">
        <v>28</v>
      </c>
      <c r="F16" s="10">
        <v>5</v>
      </c>
      <c r="G16" s="8">
        <v>12</v>
      </c>
      <c r="H16" s="8">
        <v>19</v>
      </c>
      <c r="I16" s="8">
        <v>26</v>
      </c>
      <c r="J16" s="12">
        <v>3</v>
      </c>
      <c r="K16" s="8">
        <v>10</v>
      </c>
      <c r="L16" s="8">
        <v>17</v>
      </c>
      <c r="M16" s="8">
        <v>24</v>
      </c>
      <c r="N16" s="227">
        <v>31</v>
      </c>
      <c r="O16" s="10">
        <v>7</v>
      </c>
      <c r="P16" s="8">
        <v>14</v>
      </c>
      <c r="Q16" s="10">
        <v>21</v>
      </c>
      <c r="R16" s="227">
        <v>28</v>
      </c>
      <c r="S16" s="10">
        <v>5</v>
      </c>
      <c r="T16" s="8">
        <v>12</v>
      </c>
      <c r="U16" s="8">
        <v>19</v>
      </c>
      <c r="V16" s="8">
        <v>26</v>
      </c>
      <c r="W16" s="12">
        <v>2</v>
      </c>
      <c r="X16" s="8">
        <v>9</v>
      </c>
      <c r="Y16" s="8">
        <v>16</v>
      </c>
      <c r="Z16" s="8">
        <v>23</v>
      </c>
      <c r="AA16" s="8">
        <v>30</v>
      </c>
      <c r="AB16" s="12">
        <v>6</v>
      </c>
      <c r="AC16" s="232">
        <v>13</v>
      </c>
      <c r="AD16" s="10">
        <v>20</v>
      </c>
      <c r="AE16" s="8">
        <v>27</v>
      </c>
      <c r="AF16" s="12">
        <v>6</v>
      </c>
      <c r="AG16" s="8">
        <v>13</v>
      </c>
      <c r="AH16" s="8">
        <v>20</v>
      </c>
      <c r="AI16" s="9">
        <v>27</v>
      </c>
      <c r="AJ16" s="12">
        <v>3</v>
      </c>
      <c r="AK16" s="8">
        <v>10</v>
      </c>
      <c r="AL16" s="8">
        <v>17</v>
      </c>
      <c r="AM16" s="8">
        <v>24</v>
      </c>
      <c r="AN16" s="241">
        <v>1</v>
      </c>
      <c r="AO16" s="237">
        <v>8</v>
      </c>
      <c r="AP16" s="8">
        <v>15</v>
      </c>
      <c r="AQ16" s="8">
        <v>22</v>
      </c>
      <c r="AR16" s="9">
        <v>29</v>
      </c>
      <c r="AS16" s="12">
        <v>5</v>
      </c>
      <c r="AT16" s="8">
        <v>12</v>
      </c>
      <c r="AU16" s="8">
        <v>19</v>
      </c>
      <c r="AV16" s="9">
        <v>26</v>
      </c>
      <c r="AW16" s="12">
        <v>3</v>
      </c>
      <c r="AX16" s="8">
        <v>10</v>
      </c>
      <c r="AY16" s="8">
        <v>17</v>
      </c>
      <c r="AZ16" s="8">
        <v>24</v>
      </c>
      <c r="BA16" s="9">
        <v>31</v>
      </c>
      <c r="BB16" s="10">
        <v>7</v>
      </c>
      <c r="BC16" s="8">
        <v>14</v>
      </c>
      <c r="BD16" s="8">
        <v>21</v>
      </c>
      <c r="BE16" s="11">
        <v>28</v>
      </c>
      <c r="BF16" s="538"/>
      <c r="BG16" s="531"/>
      <c r="BH16" s="531"/>
      <c r="BI16" s="531"/>
      <c r="BJ16" s="531"/>
      <c r="BK16" s="531"/>
      <c r="BL16" s="531"/>
      <c r="BM16" s="565"/>
    </row>
    <row r="17" spans="1:66" ht="18.600000000000001">
      <c r="A17" s="562"/>
      <c r="B17" s="570"/>
      <c r="C17" s="573"/>
      <c r="D17" s="528"/>
      <c r="E17" s="77" t="s">
        <v>29</v>
      </c>
      <c r="F17" s="10">
        <v>6</v>
      </c>
      <c r="G17" s="8">
        <v>13</v>
      </c>
      <c r="H17" s="8">
        <v>20</v>
      </c>
      <c r="I17" s="8">
        <v>27</v>
      </c>
      <c r="J17" s="12">
        <v>4</v>
      </c>
      <c r="K17" s="8">
        <v>11</v>
      </c>
      <c r="L17" s="8">
        <v>18</v>
      </c>
      <c r="M17" s="8">
        <v>25</v>
      </c>
      <c r="N17" s="227">
        <v>1</v>
      </c>
      <c r="O17" s="10">
        <v>8</v>
      </c>
      <c r="P17" s="8">
        <v>15</v>
      </c>
      <c r="Q17" s="10">
        <v>22</v>
      </c>
      <c r="R17" s="227">
        <v>29</v>
      </c>
      <c r="S17" s="10">
        <v>6</v>
      </c>
      <c r="T17" s="8">
        <v>13</v>
      </c>
      <c r="U17" s="8">
        <v>20</v>
      </c>
      <c r="V17" s="8">
        <v>27</v>
      </c>
      <c r="W17" s="12">
        <v>3</v>
      </c>
      <c r="X17" s="8">
        <v>10</v>
      </c>
      <c r="Y17" s="8">
        <v>17</v>
      </c>
      <c r="Z17" s="8">
        <v>24</v>
      </c>
      <c r="AA17" s="8">
        <v>31</v>
      </c>
      <c r="AB17" s="12">
        <v>7</v>
      </c>
      <c r="AC17" s="232">
        <v>14</v>
      </c>
      <c r="AD17" s="10">
        <v>21</v>
      </c>
      <c r="AE17" s="8">
        <v>28</v>
      </c>
      <c r="AF17" s="12">
        <v>7</v>
      </c>
      <c r="AG17" s="10">
        <v>14</v>
      </c>
      <c r="AH17" s="8">
        <v>21</v>
      </c>
      <c r="AI17" s="9">
        <v>28</v>
      </c>
      <c r="AJ17" s="12">
        <v>4</v>
      </c>
      <c r="AK17" s="8">
        <v>11</v>
      </c>
      <c r="AL17" s="8">
        <v>18</v>
      </c>
      <c r="AM17" s="8">
        <v>25</v>
      </c>
      <c r="AN17" s="9">
        <v>2</v>
      </c>
      <c r="AO17" s="8">
        <v>9</v>
      </c>
      <c r="AP17" s="8">
        <v>16</v>
      </c>
      <c r="AQ17" s="8">
        <v>23</v>
      </c>
      <c r="AR17" s="9">
        <v>30</v>
      </c>
      <c r="AS17" s="12">
        <v>6</v>
      </c>
      <c r="AT17" s="8">
        <v>13</v>
      </c>
      <c r="AU17" s="8">
        <v>20</v>
      </c>
      <c r="AV17" s="9">
        <v>27</v>
      </c>
      <c r="AW17" s="12">
        <v>4</v>
      </c>
      <c r="AX17" s="8">
        <v>11</v>
      </c>
      <c r="AY17" s="8">
        <v>18</v>
      </c>
      <c r="AZ17" s="8">
        <v>25</v>
      </c>
      <c r="BA17" s="9">
        <v>1</v>
      </c>
      <c r="BB17" s="10">
        <v>8</v>
      </c>
      <c r="BC17" s="8">
        <v>15</v>
      </c>
      <c r="BD17" s="8">
        <v>22</v>
      </c>
      <c r="BE17" s="11">
        <v>29</v>
      </c>
      <c r="BF17" s="538"/>
      <c r="BG17" s="531"/>
      <c r="BH17" s="531"/>
      <c r="BI17" s="531"/>
      <c r="BJ17" s="531"/>
      <c r="BK17" s="531"/>
      <c r="BL17" s="531"/>
      <c r="BM17" s="565"/>
    </row>
    <row r="18" spans="1:66" ht="19.2" thickBot="1">
      <c r="A18" s="563"/>
      <c r="B18" s="571"/>
      <c r="C18" s="574"/>
      <c r="D18" s="529"/>
      <c r="E18" s="78" t="s">
        <v>30</v>
      </c>
      <c r="F18" s="17">
        <v>7</v>
      </c>
      <c r="G18" s="18">
        <v>14</v>
      </c>
      <c r="H18" s="18">
        <v>21</v>
      </c>
      <c r="I18" s="74">
        <v>28</v>
      </c>
      <c r="J18" s="19">
        <v>5</v>
      </c>
      <c r="K18" s="20">
        <v>12</v>
      </c>
      <c r="L18" s="20">
        <v>19</v>
      </c>
      <c r="M18" s="20">
        <v>26</v>
      </c>
      <c r="N18" s="229">
        <v>2</v>
      </c>
      <c r="O18" s="17">
        <v>9</v>
      </c>
      <c r="P18" s="18">
        <v>16</v>
      </c>
      <c r="Q18" s="17">
        <v>23</v>
      </c>
      <c r="R18" s="229">
        <v>30</v>
      </c>
      <c r="S18" s="17">
        <v>7</v>
      </c>
      <c r="T18" s="18">
        <v>14</v>
      </c>
      <c r="U18" s="18">
        <v>21</v>
      </c>
      <c r="V18" s="74">
        <v>28</v>
      </c>
      <c r="W18" s="19">
        <v>4</v>
      </c>
      <c r="X18" s="20">
        <v>11</v>
      </c>
      <c r="Y18" s="20">
        <v>18</v>
      </c>
      <c r="Z18" s="20">
        <v>25</v>
      </c>
      <c r="AA18" s="20">
        <v>1</v>
      </c>
      <c r="AB18" s="19">
        <v>8</v>
      </c>
      <c r="AC18" s="87">
        <v>15</v>
      </c>
      <c r="AD18" s="230">
        <v>22</v>
      </c>
      <c r="AE18" s="20">
        <v>1</v>
      </c>
      <c r="AF18" s="239">
        <v>8</v>
      </c>
      <c r="AG18" s="20">
        <v>15</v>
      </c>
      <c r="AH18" s="20">
        <v>22</v>
      </c>
      <c r="AI18" s="16">
        <v>29</v>
      </c>
      <c r="AJ18" s="88">
        <v>5</v>
      </c>
      <c r="AK18" s="240">
        <v>12</v>
      </c>
      <c r="AL18" s="20">
        <v>19</v>
      </c>
      <c r="AM18" s="20">
        <v>26</v>
      </c>
      <c r="AN18" s="16">
        <v>3</v>
      </c>
      <c r="AO18" s="20">
        <v>10</v>
      </c>
      <c r="AP18" s="20">
        <v>17</v>
      </c>
      <c r="AQ18" s="20">
        <v>24</v>
      </c>
      <c r="AR18" s="242">
        <v>31</v>
      </c>
      <c r="AS18" s="20">
        <v>7</v>
      </c>
      <c r="AT18" s="20">
        <v>14</v>
      </c>
      <c r="AU18" s="20">
        <v>21</v>
      </c>
      <c r="AV18" s="242">
        <v>28</v>
      </c>
      <c r="AW18" s="19">
        <v>5</v>
      </c>
      <c r="AX18" s="20">
        <v>12</v>
      </c>
      <c r="AY18" s="20">
        <v>19</v>
      </c>
      <c r="AZ18" s="20">
        <v>26</v>
      </c>
      <c r="BA18" s="16">
        <v>2</v>
      </c>
      <c r="BB18" s="17">
        <v>9</v>
      </c>
      <c r="BC18" s="18">
        <v>16</v>
      </c>
      <c r="BD18" s="87">
        <v>23</v>
      </c>
      <c r="BE18" s="83">
        <v>30</v>
      </c>
      <c r="BF18" s="539"/>
      <c r="BG18" s="532"/>
      <c r="BH18" s="532"/>
      <c r="BI18" s="532"/>
      <c r="BJ18" s="532"/>
      <c r="BK18" s="532"/>
      <c r="BL18" s="532"/>
      <c r="BM18" s="566"/>
    </row>
    <row r="19" spans="1:66" ht="34.799999999999997" customHeight="1" thickBot="1">
      <c r="A19" s="212"/>
      <c r="B19" s="567" t="s">
        <v>31</v>
      </c>
      <c r="C19" s="528"/>
      <c r="D19" s="568"/>
      <c r="E19" s="56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4"/>
      <c r="BG19" s="124"/>
      <c r="BH19" s="124"/>
      <c r="BI19" s="124"/>
      <c r="BJ19" s="124"/>
      <c r="BK19" s="124"/>
      <c r="BL19" s="124"/>
      <c r="BM19" s="213"/>
    </row>
    <row r="20" spans="1:66" ht="52.8" thickTop="1">
      <c r="A20" s="559" t="s">
        <v>32</v>
      </c>
      <c r="B20" s="259" t="s">
        <v>227</v>
      </c>
      <c r="C20" s="285">
        <v>1</v>
      </c>
      <c r="D20" s="260" t="s">
        <v>228</v>
      </c>
      <c r="E20" s="261"/>
      <c r="F20" s="50"/>
      <c r="G20" s="50"/>
      <c r="H20" s="50"/>
      <c r="I20" s="53" t="s">
        <v>36</v>
      </c>
      <c r="J20" s="49" t="s">
        <v>36</v>
      </c>
      <c r="K20" s="50"/>
      <c r="L20" s="50"/>
      <c r="M20" s="50"/>
      <c r="N20" s="51"/>
      <c r="O20" s="52"/>
      <c r="P20" s="54"/>
      <c r="Q20" s="54"/>
      <c r="R20" s="55"/>
      <c r="S20" s="56"/>
      <c r="T20" s="57"/>
      <c r="U20" s="57" t="s">
        <v>34</v>
      </c>
      <c r="V20" s="58" t="s">
        <v>34</v>
      </c>
      <c r="W20" s="128" t="s">
        <v>34</v>
      </c>
      <c r="X20" s="126" t="s">
        <v>35</v>
      </c>
      <c r="Y20" s="126" t="s">
        <v>35</v>
      </c>
      <c r="Z20" s="126" t="s">
        <v>35</v>
      </c>
      <c r="AA20" s="130" t="s">
        <v>35</v>
      </c>
      <c r="AB20" s="125"/>
      <c r="AC20" s="126"/>
      <c r="AD20" s="126"/>
      <c r="AE20" s="127"/>
      <c r="AF20" s="128"/>
      <c r="AG20" s="129"/>
      <c r="AH20" s="129" t="s">
        <v>38</v>
      </c>
      <c r="AI20" s="130" t="s">
        <v>38</v>
      </c>
      <c r="AJ20" s="131" t="s">
        <v>38</v>
      </c>
      <c r="AK20" s="126" t="s">
        <v>38</v>
      </c>
      <c r="AL20" s="126"/>
      <c r="AM20" s="126"/>
      <c r="AN20" s="127"/>
      <c r="AO20" s="128"/>
      <c r="AP20" s="129"/>
      <c r="AQ20" s="129"/>
      <c r="AR20" s="132"/>
      <c r="AS20" s="128"/>
      <c r="AT20" s="129" t="s">
        <v>34</v>
      </c>
      <c r="AU20" s="129" t="s">
        <v>34</v>
      </c>
      <c r="AV20" s="132" t="s">
        <v>34</v>
      </c>
      <c r="AW20" s="131" t="s">
        <v>35</v>
      </c>
      <c r="AX20" s="126" t="s">
        <v>35</v>
      </c>
      <c r="AY20" s="126" t="s">
        <v>35</v>
      </c>
      <c r="AZ20" s="126" t="s">
        <v>35</v>
      </c>
      <c r="BA20" s="126" t="s">
        <v>35</v>
      </c>
      <c r="BB20" s="126" t="s">
        <v>35</v>
      </c>
      <c r="BC20" s="126" t="s">
        <v>35</v>
      </c>
      <c r="BD20" s="126" t="s">
        <v>35</v>
      </c>
      <c r="BE20" s="127" t="s">
        <v>35</v>
      </c>
      <c r="BF20" s="233">
        <f>COUNTIF($F20:$W20,"")</f>
        <v>13</v>
      </c>
      <c r="BG20" s="233">
        <f>COUNTIF($AB20:$AV20,"")</f>
        <v>14</v>
      </c>
      <c r="BH20" s="233">
        <f>COUNTIF($F20:$BE20,"С")</f>
        <v>6</v>
      </c>
      <c r="BI20" s="233">
        <f>COUNTIF($F20:$BE20,"ВП")+COUNTIF($F20:$BE20,"НП")+COUNTIF($F20:$BE20,"П")</f>
        <v>6</v>
      </c>
      <c r="BJ20" s="233">
        <f>COUNTIF($F20:$BE20,"ВР")+COUNTIF($F20:$BE20,"МР")</f>
        <v>0</v>
      </c>
      <c r="BK20" s="233">
        <f>COUNTIF($F20:$BE20,"ПА")</f>
        <v>0</v>
      </c>
      <c r="BL20" s="233">
        <f>COUNTIF($F20:$BE20,"К")</f>
        <v>13</v>
      </c>
      <c r="BM20" s="233">
        <f>SUM(BF20:BL20)</f>
        <v>52</v>
      </c>
      <c r="BN20" s="81"/>
    </row>
    <row r="21" spans="1:66" ht="69.599999999999994">
      <c r="A21" s="558"/>
      <c r="B21" s="262" t="s">
        <v>229</v>
      </c>
      <c r="C21" s="286">
        <v>1</v>
      </c>
      <c r="D21" s="264" t="s">
        <v>208</v>
      </c>
      <c r="E21" s="265"/>
      <c r="F21" s="22"/>
      <c r="G21" s="22"/>
      <c r="H21" s="22"/>
      <c r="I21" s="25"/>
      <c r="J21" s="21"/>
      <c r="K21" s="22"/>
      <c r="L21" s="22"/>
      <c r="M21" s="22"/>
      <c r="N21" s="23"/>
      <c r="O21" s="24"/>
      <c r="P21" s="47"/>
      <c r="Q21" s="47"/>
      <c r="R21" s="48"/>
      <c r="S21" s="26"/>
      <c r="T21" s="27"/>
      <c r="U21" s="27" t="s">
        <v>34</v>
      </c>
      <c r="V21" s="28" t="s">
        <v>34</v>
      </c>
      <c r="W21" s="101" t="s">
        <v>34</v>
      </c>
      <c r="X21" s="99" t="s">
        <v>35</v>
      </c>
      <c r="Y21" s="99" t="s">
        <v>35</v>
      </c>
      <c r="Z21" s="99" t="s">
        <v>35</v>
      </c>
      <c r="AA21" s="103" t="s">
        <v>35</v>
      </c>
      <c r="AB21" s="98"/>
      <c r="AC21" s="99"/>
      <c r="AD21" s="99"/>
      <c r="AE21" s="100"/>
      <c r="AF21" s="101"/>
      <c r="AG21" s="102"/>
      <c r="AH21" s="102"/>
      <c r="AI21" s="103"/>
      <c r="AJ21" s="104"/>
      <c r="AK21" s="99"/>
      <c r="AL21" s="99"/>
      <c r="AM21" s="99" t="s">
        <v>36</v>
      </c>
      <c r="AN21" s="100" t="s">
        <v>36</v>
      </c>
      <c r="AO21" s="101"/>
      <c r="AP21" s="105"/>
      <c r="AQ21" s="105"/>
      <c r="AR21" s="106"/>
      <c r="AS21" s="101"/>
      <c r="AT21" s="105" t="s">
        <v>34</v>
      </c>
      <c r="AU21" s="105" t="s">
        <v>34</v>
      </c>
      <c r="AV21" s="106" t="s">
        <v>34</v>
      </c>
      <c r="AW21" s="104" t="s">
        <v>35</v>
      </c>
      <c r="AX21" s="99" t="s">
        <v>35</v>
      </c>
      <c r="AY21" s="99" t="s">
        <v>35</v>
      </c>
      <c r="AZ21" s="99" t="s">
        <v>35</v>
      </c>
      <c r="BA21" s="99" t="s">
        <v>35</v>
      </c>
      <c r="BB21" s="99" t="s">
        <v>35</v>
      </c>
      <c r="BC21" s="99" t="s">
        <v>35</v>
      </c>
      <c r="BD21" s="99" t="s">
        <v>35</v>
      </c>
      <c r="BE21" s="100" t="s">
        <v>35</v>
      </c>
      <c r="BF21" s="233">
        <f t="shared" ref="BF21:BF83" si="0">COUNTIF($F21:$W21,"")</f>
        <v>15</v>
      </c>
      <c r="BG21" s="233">
        <f t="shared" ref="BG21:BG83" si="1">COUNTIF($AB21:$AV21,"")</f>
        <v>16</v>
      </c>
      <c r="BH21" s="233">
        <f t="shared" ref="BH21:BH83" si="2">COUNTIF($F21:$BE21,"С")</f>
        <v>6</v>
      </c>
      <c r="BI21" s="233">
        <f t="shared" ref="BI21:BI83" si="3">COUNTIF($F21:$BE21,"ВП")+COUNTIF($F21:$BE21,"НП")+COUNTIF($F21:$BE21,"П")</f>
        <v>2</v>
      </c>
      <c r="BJ21" s="233">
        <f t="shared" ref="BJ21:BJ83" si="4">COUNTIF($F21:$BE21,"ВР")+COUNTIF($F21:$BE21,"МР")</f>
        <v>0</v>
      </c>
      <c r="BK21" s="233">
        <f t="shared" ref="BK21:BK83" si="5">COUNTIF($F21:$BE21,"ПА")</f>
        <v>0</v>
      </c>
      <c r="BL21" s="233">
        <f t="shared" ref="BL21:BL83" si="6">COUNTIF($F21:$BE21,"К")</f>
        <v>13</v>
      </c>
      <c r="BM21" s="233">
        <f t="shared" ref="BM21:BM83" si="7">SUM(BF21:BL21)</f>
        <v>52</v>
      </c>
      <c r="BN21" s="81"/>
    </row>
    <row r="22" spans="1:66" ht="52.2">
      <c r="A22" s="558"/>
      <c r="B22" s="262" t="s">
        <v>227</v>
      </c>
      <c r="C22" s="292">
        <v>1</v>
      </c>
      <c r="D22" s="264" t="s">
        <v>209</v>
      </c>
      <c r="E22" s="265"/>
      <c r="F22" s="22"/>
      <c r="G22" s="22"/>
      <c r="H22" s="22"/>
      <c r="I22" s="25"/>
      <c r="J22" s="21"/>
      <c r="K22" s="22"/>
      <c r="L22" s="22"/>
      <c r="M22" s="22"/>
      <c r="N22" s="23"/>
      <c r="O22" s="24"/>
      <c r="P22" s="47"/>
      <c r="Q22" s="47"/>
      <c r="R22" s="48"/>
      <c r="S22" s="26"/>
      <c r="T22" s="27"/>
      <c r="U22" s="27" t="s">
        <v>34</v>
      </c>
      <c r="V22" s="28" t="s">
        <v>34</v>
      </c>
      <c r="W22" s="101" t="s">
        <v>34</v>
      </c>
      <c r="X22" s="99" t="s">
        <v>35</v>
      </c>
      <c r="Y22" s="99" t="s">
        <v>35</v>
      </c>
      <c r="Z22" s="99" t="s">
        <v>35</v>
      </c>
      <c r="AA22" s="103" t="s">
        <v>35</v>
      </c>
      <c r="AB22" s="98"/>
      <c r="AC22" s="99"/>
      <c r="AD22" s="99"/>
      <c r="AE22" s="100"/>
      <c r="AF22" s="101"/>
      <c r="AG22" s="102"/>
      <c r="AH22" s="102"/>
      <c r="AI22" s="103"/>
      <c r="AJ22" s="104"/>
      <c r="AK22" s="99"/>
      <c r="AL22" s="99"/>
      <c r="AM22" s="99" t="s">
        <v>36</v>
      </c>
      <c r="AN22" s="100" t="s">
        <v>36</v>
      </c>
      <c r="AO22" s="101"/>
      <c r="AP22" s="105"/>
      <c r="AQ22" s="105"/>
      <c r="AR22" s="106"/>
      <c r="AS22" s="101"/>
      <c r="AT22" s="105" t="s">
        <v>34</v>
      </c>
      <c r="AU22" s="105" t="s">
        <v>34</v>
      </c>
      <c r="AV22" s="106" t="s">
        <v>34</v>
      </c>
      <c r="AW22" s="104" t="s">
        <v>35</v>
      </c>
      <c r="AX22" s="99" t="s">
        <v>35</v>
      </c>
      <c r="AY22" s="99" t="s">
        <v>35</v>
      </c>
      <c r="AZ22" s="99" t="s">
        <v>35</v>
      </c>
      <c r="BA22" s="99" t="s">
        <v>35</v>
      </c>
      <c r="BB22" s="99" t="s">
        <v>35</v>
      </c>
      <c r="BC22" s="99" t="s">
        <v>35</v>
      </c>
      <c r="BD22" s="99" t="s">
        <v>35</v>
      </c>
      <c r="BE22" s="100" t="s">
        <v>35</v>
      </c>
      <c r="BF22" s="233">
        <f t="shared" si="0"/>
        <v>15</v>
      </c>
      <c r="BG22" s="233">
        <f t="shared" si="1"/>
        <v>16</v>
      </c>
      <c r="BH22" s="233">
        <f t="shared" si="2"/>
        <v>6</v>
      </c>
      <c r="BI22" s="233">
        <f t="shared" si="3"/>
        <v>2</v>
      </c>
      <c r="BJ22" s="233">
        <f t="shared" si="4"/>
        <v>0</v>
      </c>
      <c r="BK22" s="233">
        <f t="shared" si="5"/>
        <v>0</v>
      </c>
      <c r="BL22" s="233">
        <f t="shared" si="6"/>
        <v>13</v>
      </c>
      <c r="BM22" s="233">
        <f t="shared" si="7"/>
        <v>52</v>
      </c>
      <c r="BN22" s="81"/>
    </row>
    <row r="23" spans="1:66" ht="34.799999999999997">
      <c r="A23" s="558"/>
      <c r="B23" s="262" t="s">
        <v>37</v>
      </c>
      <c r="C23" s="287" t="s">
        <v>230</v>
      </c>
      <c r="D23" s="264" t="s">
        <v>231</v>
      </c>
      <c r="E23" s="265"/>
      <c r="F23" s="22"/>
      <c r="G23" s="22"/>
      <c r="H23" s="22"/>
      <c r="I23" s="25" t="s">
        <v>38</v>
      </c>
      <c r="J23" s="21" t="s">
        <v>38</v>
      </c>
      <c r="K23" s="22" t="s">
        <v>38</v>
      </c>
      <c r="L23" s="22" t="s">
        <v>38</v>
      </c>
      <c r="M23" s="22"/>
      <c r="N23" s="23"/>
      <c r="O23" s="24"/>
      <c r="P23" s="47"/>
      <c r="Q23" s="47"/>
      <c r="R23" s="48"/>
      <c r="S23" s="26"/>
      <c r="T23" s="27"/>
      <c r="U23" s="27"/>
      <c r="V23" s="28" t="s">
        <v>34</v>
      </c>
      <c r="W23" s="101" t="s">
        <v>34</v>
      </c>
      <c r="X23" s="99" t="s">
        <v>35</v>
      </c>
      <c r="Y23" s="99" t="s">
        <v>35</v>
      </c>
      <c r="Z23" s="99" t="s">
        <v>35</v>
      </c>
      <c r="AA23" s="103" t="s">
        <v>35</v>
      </c>
      <c r="AB23" s="98" t="s">
        <v>38</v>
      </c>
      <c r="AC23" s="99" t="s">
        <v>38</v>
      </c>
      <c r="AD23" s="99" t="s">
        <v>38</v>
      </c>
      <c r="AE23" s="100" t="s">
        <v>38</v>
      </c>
      <c r="AF23" s="101"/>
      <c r="AG23" s="102"/>
      <c r="AH23" s="102"/>
      <c r="AI23" s="103"/>
      <c r="AJ23" s="104"/>
      <c r="AK23" s="99"/>
      <c r="AL23" s="99"/>
      <c r="AM23" s="99"/>
      <c r="AN23" s="100"/>
      <c r="AO23" s="101"/>
      <c r="AP23" s="105"/>
      <c r="AQ23" s="105"/>
      <c r="AR23" s="106"/>
      <c r="AS23" s="101"/>
      <c r="AT23" s="105" t="s">
        <v>34</v>
      </c>
      <c r="AU23" s="105" t="s">
        <v>34</v>
      </c>
      <c r="AV23" s="106" t="s">
        <v>34</v>
      </c>
      <c r="AW23" s="104" t="s">
        <v>35</v>
      </c>
      <c r="AX23" s="99" t="s">
        <v>35</v>
      </c>
      <c r="AY23" s="99" t="s">
        <v>35</v>
      </c>
      <c r="AZ23" s="99" t="s">
        <v>35</v>
      </c>
      <c r="BA23" s="99" t="s">
        <v>35</v>
      </c>
      <c r="BB23" s="99" t="s">
        <v>35</v>
      </c>
      <c r="BC23" s="99" t="s">
        <v>35</v>
      </c>
      <c r="BD23" s="99" t="s">
        <v>35</v>
      </c>
      <c r="BE23" s="100" t="s">
        <v>35</v>
      </c>
      <c r="BF23" s="233">
        <f t="shared" si="0"/>
        <v>12</v>
      </c>
      <c r="BG23" s="233">
        <f t="shared" si="1"/>
        <v>14</v>
      </c>
      <c r="BH23" s="233">
        <f t="shared" si="2"/>
        <v>5</v>
      </c>
      <c r="BI23" s="233">
        <f t="shared" si="3"/>
        <v>8</v>
      </c>
      <c r="BJ23" s="233">
        <f t="shared" si="4"/>
        <v>0</v>
      </c>
      <c r="BK23" s="233">
        <f t="shared" si="5"/>
        <v>0</v>
      </c>
      <c r="BL23" s="233">
        <f t="shared" si="6"/>
        <v>13</v>
      </c>
      <c r="BM23" s="233">
        <f t="shared" si="7"/>
        <v>52</v>
      </c>
      <c r="BN23" s="81"/>
    </row>
    <row r="24" spans="1:66" ht="34.799999999999997">
      <c r="A24" s="558"/>
      <c r="B24" s="267" t="s">
        <v>33</v>
      </c>
      <c r="C24" s="288">
        <v>2</v>
      </c>
      <c r="D24" s="264" t="s">
        <v>232</v>
      </c>
      <c r="E24" s="265"/>
      <c r="F24" s="22"/>
      <c r="G24" s="22"/>
      <c r="H24" s="22"/>
      <c r="I24" s="25" t="s">
        <v>36</v>
      </c>
      <c r="J24" s="21" t="s">
        <v>36</v>
      </c>
      <c r="K24" s="22"/>
      <c r="L24" s="22"/>
      <c r="M24" s="22"/>
      <c r="N24" s="23"/>
      <c r="O24" s="24"/>
      <c r="P24" s="47"/>
      <c r="Q24" s="47"/>
      <c r="R24" s="48"/>
      <c r="S24" s="26"/>
      <c r="T24" s="27"/>
      <c r="U24" s="27" t="s">
        <v>34</v>
      </c>
      <c r="V24" s="28" t="s">
        <v>34</v>
      </c>
      <c r="W24" s="101" t="s">
        <v>34</v>
      </c>
      <c r="X24" s="99" t="s">
        <v>35</v>
      </c>
      <c r="Y24" s="99" t="s">
        <v>35</v>
      </c>
      <c r="Z24" s="99" t="s">
        <v>35</v>
      </c>
      <c r="AA24" s="103" t="s">
        <v>35</v>
      </c>
      <c r="AB24" s="98"/>
      <c r="AC24" s="99"/>
      <c r="AD24" s="99"/>
      <c r="AE24" s="100"/>
      <c r="AF24" s="101"/>
      <c r="AG24" s="102"/>
      <c r="AH24" s="102" t="s">
        <v>38</v>
      </c>
      <c r="AI24" s="103" t="s">
        <v>38</v>
      </c>
      <c r="AJ24" s="104" t="s">
        <v>38</v>
      </c>
      <c r="AK24" s="99" t="s">
        <v>38</v>
      </c>
      <c r="AL24" s="99"/>
      <c r="AM24" s="99"/>
      <c r="AN24" s="100"/>
      <c r="AO24" s="101"/>
      <c r="AP24" s="105"/>
      <c r="AQ24" s="105"/>
      <c r="AR24" s="106"/>
      <c r="AS24" s="101"/>
      <c r="AT24" s="105" t="s">
        <v>34</v>
      </c>
      <c r="AU24" s="105" t="s">
        <v>34</v>
      </c>
      <c r="AV24" s="106" t="s">
        <v>34</v>
      </c>
      <c r="AW24" s="104" t="s">
        <v>35</v>
      </c>
      <c r="AX24" s="99" t="s">
        <v>35</v>
      </c>
      <c r="AY24" s="99" t="s">
        <v>35</v>
      </c>
      <c r="AZ24" s="99" t="s">
        <v>35</v>
      </c>
      <c r="BA24" s="99" t="s">
        <v>35</v>
      </c>
      <c r="BB24" s="99" t="s">
        <v>35</v>
      </c>
      <c r="BC24" s="99" t="s">
        <v>35</v>
      </c>
      <c r="BD24" s="99" t="s">
        <v>35</v>
      </c>
      <c r="BE24" s="100" t="s">
        <v>35</v>
      </c>
      <c r="BF24" s="233">
        <f t="shared" si="0"/>
        <v>13</v>
      </c>
      <c r="BG24" s="233">
        <f t="shared" si="1"/>
        <v>14</v>
      </c>
      <c r="BH24" s="233">
        <f t="shared" si="2"/>
        <v>6</v>
      </c>
      <c r="BI24" s="233">
        <f t="shared" si="3"/>
        <v>6</v>
      </c>
      <c r="BJ24" s="233">
        <f t="shared" si="4"/>
        <v>0</v>
      </c>
      <c r="BK24" s="233">
        <f t="shared" si="5"/>
        <v>0</v>
      </c>
      <c r="BL24" s="233">
        <f t="shared" si="6"/>
        <v>13</v>
      </c>
      <c r="BM24" s="233">
        <f t="shared" si="7"/>
        <v>52</v>
      </c>
      <c r="BN24" s="81"/>
    </row>
    <row r="25" spans="1:66" ht="34.799999999999997">
      <c r="A25" s="558"/>
      <c r="B25" s="267" t="s">
        <v>37</v>
      </c>
      <c r="C25" s="288">
        <v>2</v>
      </c>
      <c r="D25" s="268" t="s">
        <v>233</v>
      </c>
      <c r="E25" s="269"/>
      <c r="F25" s="22"/>
      <c r="G25" s="22"/>
      <c r="H25" s="22"/>
      <c r="I25" s="25" t="s">
        <v>36</v>
      </c>
      <c r="J25" s="21" t="s">
        <v>36</v>
      </c>
      <c r="K25" s="22"/>
      <c r="L25" s="22"/>
      <c r="M25" s="22"/>
      <c r="N25" s="23"/>
      <c r="O25" s="24"/>
      <c r="P25" s="47"/>
      <c r="Q25" s="47"/>
      <c r="R25" s="48"/>
      <c r="S25" s="26"/>
      <c r="T25" s="27"/>
      <c r="U25" s="27" t="s">
        <v>34</v>
      </c>
      <c r="V25" s="28" t="s">
        <v>34</v>
      </c>
      <c r="W25" s="101" t="s">
        <v>34</v>
      </c>
      <c r="X25" s="99" t="s">
        <v>35</v>
      </c>
      <c r="Y25" s="99" t="s">
        <v>35</v>
      </c>
      <c r="Z25" s="99" t="s">
        <v>35</v>
      </c>
      <c r="AA25" s="103" t="s">
        <v>35</v>
      </c>
      <c r="AB25" s="98"/>
      <c r="AC25" s="99"/>
      <c r="AD25" s="99"/>
      <c r="AE25" s="100"/>
      <c r="AF25" s="101"/>
      <c r="AG25" s="102"/>
      <c r="AH25" s="102" t="s">
        <v>38</v>
      </c>
      <c r="AI25" s="103" t="s">
        <v>38</v>
      </c>
      <c r="AJ25" s="104" t="s">
        <v>38</v>
      </c>
      <c r="AK25" s="99" t="s">
        <v>38</v>
      </c>
      <c r="AL25" s="99"/>
      <c r="AM25" s="99"/>
      <c r="AN25" s="100"/>
      <c r="AO25" s="101"/>
      <c r="AP25" s="105"/>
      <c r="AQ25" s="105"/>
      <c r="AR25" s="106"/>
      <c r="AS25" s="101"/>
      <c r="AT25" s="105" t="s">
        <v>34</v>
      </c>
      <c r="AU25" s="105" t="s">
        <v>34</v>
      </c>
      <c r="AV25" s="106" t="s">
        <v>34</v>
      </c>
      <c r="AW25" s="104" t="s">
        <v>35</v>
      </c>
      <c r="AX25" s="99" t="s">
        <v>35</v>
      </c>
      <c r="AY25" s="99" t="s">
        <v>35</v>
      </c>
      <c r="AZ25" s="99" t="s">
        <v>35</v>
      </c>
      <c r="BA25" s="99" t="s">
        <v>35</v>
      </c>
      <c r="BB25" s="99" t="s">
        <v>35</v>
      </c>
      <c r="BC25" s="99" t="s">
        <v>35</v>
      </c>
      <c r="BD25" s="99" t="s">
        <v>35</v>
      </c>
      <c r="BE25" s="100" t="s">
        <v>35</v>
      </c>
      <c r="BF25" s="233">
        <f t="shared" si="0"/>
        <v>13</v>
      </c>
      <c r="BG25" s="233">
        <f t="shared" si="1"/>
        <v>14</v>
      </c>
      <c r="BH25" s="233">
        <f t="shared" si="2"/>
        <v>6</v>
      </c>
      <c r="BI25" s="233">
        <f t="shared" si="3"/>
        <v>6</v>
      </c>
      <c r="BJ25" s="233">
        <f t="shared" si="4"/>
        <v>0</v>
      </c>
      <c r="BK25" s="233">
        <f t="shared" si="5"/>
        <v>0</v>
      </c>
      <c r="BL25" s="233">
        <f t="shared" si="6"/>
        <v>13</v>
      </c>
      <c r="BM25" s="233">
        <f t="shared" si="7"/>
        <v>52</v>
      </c>
      <c r="BN25" s="81"/>
    </row>
    <row r="26" spans="1:66" ht="34.799999999999997">
      <c r="A26" s="558"/>
      <c r="B26" s="267" t="s">
        <v>33</v>
      </c>
      <c r="C26" s="289">
        <v>3</v>
      </c>
      <c r="D26" s="264" t="s">
        <v>234</v>
      </c>
      <c r="E26" s="265"/>
      <c r="F26" s="22"/>
      <c r="G26" s="22"/>
      <c r="H26" s="22"/>
      <c r="I26" s="25" t="s">
        <v>38</v>
      </c>
      <c r="J26" s="21" t="s">
        <v>38</v>
      </c>
      <c r="K26" s="22" t="s">
        <v>38</v>
      </c>
      <c r="L26" s="22" t="s">
        <v>38</v>
      </c>
      <c r="M26" s="22" t="s">
        <v>38</v>
      </c>
      <c r="N26" s="23" t="s">
        <v>38</v>
      </c>
      <c r="O26" s="24"/>
      <c r="P26" s="47"/>
      <c r="Q26" s="47"/>
      <c r="R26" s="48"/>
      <c r="S26" s="26"/>
      <c r="T26" s="27"/>
      <c r="U26" s="27" t="s">
        <v>34</v>
      </c>
      <c r="V26" s="28" t="s">
        <v>34</v>
      </c>
      <c r="W26" s="101" t="s">
        <v>34</v>
      </c>
      <c r="X26" s="99" t="s">
        <v>35</v>
      </c>
      <c r="Y26" s="99" t="s">
        <v>35</v>
      </c>
      <c r="Z26" s="99" t="s">
        <v>35</v>
      </c>
      <c r="AA26" s="103" t="s">
        <v>35</v>
      </c>
      <c r="AB26" s="98" t="s">
        <v>38</v>
      </c>
      <c r="AC26" s="99" t="s">
        <v>38</v>
      </c>
      <c r="AD26" s="99" t="s">
        <v>38</v>
      </c>
      <c r="AE26" s="100" t="s">
        <v>38</v>
      </c>
      <c r="AF26" s="101" t="s">
        <v>38</v>
      </c>
      <c r="AG26" s="102" t="s">
        <v>38</v>
      </c>
      <c r="AH26" s="102"/>
      <c r="AI26" s="103"/>
      <c r="AJ26" s="104"/>
      <c r="AK26" s="99"/>
      <c r="AL26" s="99"/>
      <c r="AM26" s="99"/>
      <c r="AN26" s="100"/>
      <c r="AO26" s="101"/>
      <c r="AP26" s="105"/>
      <c r="AQ26" s="105"/>
      <c r="AR26" s="106"/>
      <c r="AS26" s="101"/>
      <c r="AT26" s="105" t="s">
        <v>34</v>
      </c>
      <c r="AU26" s="105" t="s">
        <v>34</v>
      </c>
      <c r="AV26" s="106" t="s">
        <v>34</v>
      </c>
      <c r="AW26" s="104" t="s">
        <v>35</v>
      </c>
      <c r="AX26" s="99" t="s">
        <v>35</v>
      </c>
      <c r="AY26" s="99" t="s">
        <v>35</v>
      </c>
      <c r="AZ26" s="99" t="s">
        <v>35</v>
      </c>
      <c r="BA26" s="99" t="s">
        <v>35</v>
      </c>
      <c r="BB26" s="99" t="s">
        <v>35</v>
      </c>
      <c r="BC26" s="99" t="s">
        <v>35</v>
      </c>
      <c r="BD26" s="99" t="s">
        <v>35</v>
      </c>
      <c r="BE26" s="100" t="s">
        <v>35</v>
      </c>
      <c r="BF26" s="233">
        <f t="shared" si="0"/>
        <v>9</v>
      </c>
      <c r="BG26" s="233">
        <f t="shared" si="1"/>
        <v>12</v>
      </c>
      <c r="BH26" s="233">
        <f t="shared" si="2"/>
        <v>6</v>
      </c>
      <c r="BI26" s="233">
        <f t="shared" si="3"/>
        <v>12</v>
      </c>
      <c r="BJ26" s="233">
        <f t="shared" si="4"/>
        <v>0</v>
      </c>
      <c r="BK26" s="233">
        <f t="shared" si="5"/>
        <v>0</v>
      </c>
      <c r="BL26" s="233">
        <f t="shared" si="6"/>
        <v>13</v>
      </c>
      <c r="BM26" s="233">
        <f t="shared" si="7"/>
        <v>52</v>
      </c>
      <c r="BN26" s="81"/>
    </row>
    <row r="27" spans="1:66" ht="34.799999999999997">
      <c r="A27" s="558"/>
      <c r="B27" s="267" t="s">
        <v>37</v>
      </c>
      <c r="C27" s="290">
        <v>3</v>
      </c>
      <c r="D27" s="264" t="s">
        <v>235</v>
      </c>
      <c r="E27" s="265"/>
      <c r="F27" s="22"/>
      <c r="G27" s="22"/>
      <c r="H27" s="22"/>
      <c r="I27" s="25" t="s">
        <v>38</v>
      </c>
      <c r="J27" s="21" t="s">
        <v>38</v>
      </c>
      <c r="K27" s="22" t="s">
        <v>38</v>
      </c>
      <c r="L27" s="22" t="s">
        <v>38</v>
      </c>
      <c r="M27" s="22" t="s">
        <v>38</v>
      </c>
      <c r="N27" s="23" t="s">
        <v>38</v>
      </c>
      <c r="O27" s="24"/>
      <c r="P27" s="47"/>
      <c r="Q27" s="47"/>
      <c r="R27" s="48"/>
      <c r="S27" s="26"/>
      <c r="T27" s="27"/>
      <c r="U27" s="27" t="s">
        <v>34</v>
      </c>
      <c r="V27" s="28" t="s">
        <v>34</v>
      </c>
      <c r="W27" s="101" t="s">
        <v>34</v>
      </c>
      <c r="X27" s="99" t="s">
        <v>35</v>
      </c>
      <c r="Y27" s="99" t="s">
        <v>35</v>
      </c>
      <c r="Z27" s="99" t="s">
        <v>35</v>
      </c>
      <c r="AA27" s="103" t="s">
        <v>35</v>
      </c>
      <c r="AB27" s="98" t="s">
        <v>38</v>
      </c>
      <c r="AC27" s="99" t="s">
        <v>38</v>
      </c>
      <c r="AD27" s="99" t="s">
        <v>38</v>
      </c>
      <c r="AE27" s="100" t="s">
        <v>38</v>
      </c>
      <c r="AF27" s="101" t="s">
        <v>38</v>
      </c>
      <c r="AG27" s="102" t="s">
        <v>38</v>
      </c>
      <c r="AH27" s="102"/>
      <c r="AI27" s="103"/>
      <c r="AJ27" s="104"/>
      <c r="AK27" s="99"/>
      <c r="AL27" s="99"/>
      <c r="AM27" s="99"/>
      <c r="AN27" s="100"/>
      <c r="AO27" s="101"/>
      <c r="AP27" s="105"/>
      <c r="AQ27" s="105"/>
      <c r="AR27" s="106"/>
      <c r="AS27" s="101"/>
      <c r="AT27" s="105" t="s">
        <v>34</v>
      </c>
      <c r="AU27" s="105" t="s">
        <v>34</v>
      </c>
      <c r="AV27" s="106" t="s">
        <v>34</v>
      </c>
      <c r="AW27" s="104" t="s">
        <v>35</v>
      </c>
      <c r="AX27" s="99" t="s">
        <v>35</v>
      </c>
      <c r="AY27" s="99" t="s">
        <v>35</v>
      </c>
      <c r="AZ27" s="99" t="s">
        <v>35</v>
      </c>
      <c r="BA27" s="99" t="s">
        <v>35</v>
      </c>
      <c r="BB27" s="99" t="s">
        <v>35</v>
      </c>
      <c r="BC27" s="99" t="s">
        <v>35</v>
      </c>
      <c r="BD27" s="99" t="s">
        <v>35</v>
      </c>
      <c r="BE27" s="100" t="s">
        <v>35</v>
      </c>
      <c r="BF27" s="233">
        <f t="shared" si="0"/>
        <v>9</v>
      </c>
      <c r="BG27" s="233">
        <f t="shared" si="1"/>
        <v>12</v>
      </c>
      <c r="BH27" s="233">
        <f t="shared" si="2"/>
        <v>6</v>
      </c>
      <c r="BI27" s="233">
        <f t="shared" si="3"/>
        <v>12</v>
      </c>
      <c r="BJ27" s="233">
        <f t="shared" si="4"/>
        <v>0</v>
      </c>
      <c r="BK27" s="233">
        <f t="shared" si="5"/>
        <v>0</v>
      </c>
      <c r="BL27" s="233">
        <f t="shared" si="6"/>
        <v>13</v>
      </c>
      <c r="BM27" s="233">
        <f t="shared" si="7"/>
        <v>52</v>
      </c>
      <c r="BN27" s="81"/>
    </row>
    <row r="28" spans="1:66" ht="34.799999999999997">
      <c r="A28" s="558"/>
      <c r="B28" s="267" t="s">
        <v>33</v>
      </c>
      <c r="C28" s="290">
        <v>4</v>
      </c>
      <c r="D28" s="264" t="s">
        <v>236</v>
      </c>
      <c r="E28" s="265"/>
      <c r="F28" s="22"/>
      <c r="G28" s="22"/>
      <c r="H28" s="22"/>
      <c r="I28" s="25"/>
      <c r="J28" s="21"/>
      <c r="K28" s="22"/>
      <c r="L28" s="22"/>
      <c r="M28" s="22"/>
      <c r="N28" s="23"/>
      <c r="O28" s="24" t="s">
        <v>38</v>
      </c>
      <c r="P28" s="47" t="s">
        <v>38</v>
      </c>
      <c r="Q28" s="47" t="s">
        <v>38</v>
      </c>
      <c r="R28" s="48" t="s">
        <v>38</v>
      </c>
      <c r="S28" s="26" t="s">
        <v>38</v>
      </c>
      <c r="T28" s="27" t="s">
        <v>38</v>
      </c>
      <c r="U28" s="27" t="s">
        <v>34</v>
      </c>
      <c r="V28" s="28" t="s">
        <v>34</v>
      </c>
      <c r="W28" s="101" t="s">
        <v>34</v>
      </c>
      <c r="X28" s="99" t="s">
        <v>35</v>
      </c>
      <c r="Y28" s="99" t="s">
        <v>35</v>
      </c>
      <c r="Z28" s="99" t="s">
        <v>35</v>
      </c>
      <c r="AA28" s="103" t="s">
        <v>35</v>
      </c>
      <c r="AB28" s="98" t="s">
        <v>237</v>
      </c>
      <c r="AC28" s="99" t="s">
        <v>237</v>
      </c>
      <c r="AD28" s="99" t="s">
        <v>237</v>
      </c>
      <c r="AE28" s="100" t="s">
        <v>38</v>
      </c>
      <c r="AF28" s="101" t="s">
        <v>38</v>
      </c>
      <c r="AG28" s="102" t="s">
        <v>38</v>
      </c>
      <c r="AH28" s="102" t="s">
        <v>38</v>
      </c>
      <c r="AI28" s="103" t="s">
        <v>38</v>
      </c>
      <c r="AJ28" s="104" t="s">
        <v>38</v>
      </c>
      <c r="AK28" s="99"/>
      <c r="AL28" s="99"/>
      <c r="AM28" s="99"/>
      <c r="AN28" s="100"/>
      <c r="AO28" s="101" t="s">
        <v>38</v>
      </c>
      <c r="AP28" s="105" t="s">
        <v>38</v>
      </c>
      <c r="AQ28" s="105" t="s">
        <v>38</v>
      </c>
      <c r="AR28" s="106" t="s">
        <v>38</v>
      </c>
      <c r="AS28" s="101" t="s">
        <v>34</v>
      </c>
      <c r="AT28" s="105" t="s">
        <v>34</v>
      </c>
      <c r="AU28" s="105" t="s">
        <v>39</v>
      </c>
      <c r="AV28" s="106" t="s">
        <v>39</v>
      </c>
      <c r="AW28" s="221"/>
      <c r="AX28" s="222"/>
      <c r="AY28" s="222"/>
      <c r="AZ28" s="222"/>
      <c r="BA28" s="222"/>
      <c r="BB28" s="222"/>
      <c r="BC28" s="222"/>
      <c r="BD28" s="222"/>
      <c r="BE28" s="222"/>
      <c r="BF28" s="233">
        <f t="shared" si="0"/>
        <v>9</v>
      </c>
      <c r="BG28" s="233">
        <f t="shared" si="1"/>
        <v>4</v>
      </c>
      <c r="BH28" s="233">
        <f t="shared" si="2"/>
        <v>5</v>
      </c>
      <c r="BI28" s="233">
        <f t="shared" si="3"/>
        <v>16</v>
      </c>
      <c r="BJ28" s="233">
        <f t="shared" si="4"/>
        <v>0</v>
      </c>
      <c r="BK28" s="233">
        <f t="shared" si="5"/>
        <v>2</v>
      </c>
      <c r="BL28" s="233">
        <f t="shared" si="6"/>
        <v>4</v>
      </c>
      <c r="BM28" s="233">
        <f t="shared" si="7"/>
        <v>40</v>
      </c>
      <c r="BN28" s="81"/>
    </row>
    <row r="29" spans="1:66" ht="34.799999999999997">
      <c r="A29" s="558"/>
      <c r="B29" s="262" t="s">
        <v>37</v>
      </c>
      <c r="C29" s="286">
        <v>4</v>
      </c>
      <c r="D29" s="268" t="s">
        <v>238</v>
      </c>
      <c r="E29" s="269"/>
      <c r="F29" s="22"/>
      <c r="G29" s="22"/>
      <c r="H29" s="22"/>
      <c r="I29" s="25"/>
      <c r="J29" s="21"/>
      <c r="K29" s="22"/>
      <c r="L29" s="22"/>
      <c r="M29" s="22"/>
      <c r="N29" s="23"/>
      <c r="O29" s="24" t="s">
        <v>38</v>
      </c>
      <c r="P29" s="47" t="s">
        <v>38</v>
      </c>
      <c r="Q29" s="47" t="s">
        <v>38</v>
      </c>
      <c r="R29" s="48" t="s">
        <v>38</v>
      </c>
      <c r="S29" s="26" t="s">
        <v>38</v>
      </c>
      <c r="T29" s="27" t="s">
        <v>38</v>
      </c>
      <c r="U29" s="27" t="s">
        <v>34</v>
      </c>
      <c r="V29" s="28" t="s">
        <v>34</v>
      </c>
      <c r="W29" s="101" t="s">
        <v>34</v>
      </c>
      <c r="X29" s="99" t="s">
        <v>35</v>
      </c>
      <c r="Y29" s="99" t="s">
        <v>35</v>
      </c>
      <c r="Z29" s="99" t="s">
        <v>35</v>
      </c>
      <c r="AA29" s="103" t="s">
        <v>35</v>
      </c>
      <c r="AB29" s="98"/>
      <c r="AC29" s="99"/>
      <c r="AD29" s="99"/>
      <c r="AE29" s="100" t="s">
        <v>38</v>
      </c>
      <c r="AF29" s="101" t="s">
        <v>38</v>
      </c>
      <c r="AG29" s="102" t="s">
        <v>38</v>
      </c>
      <c r="AH29" s="102" t="s">
        <v>38</v>
      </c>
      <c r="AI29" s="103" t="s">
        <v>38</v>
      </c>
      <c r="AJ29" s="104" t="s">
        <v>38</v>
      </c>
      <c r="AK29" s="99"/>
      <c r="AL29" s="99"/>
      <c r="AM29" s="99"/>
      <c r="AN29" s="100"/>
      <c r="AO29" s="101" t="s">
        <v>38</v>
      </c>
      <c r="AP29" s="105" t="s">
        <v>38</v>
      </c>
      <c r="AQ29" s="105" t="s">
        <v>38</v>
      </c>
      <c r="AR29" s="106" t="s">
        <v>38</v>
      </c>
      <c r="AS29" s="101" t="s">
        <v>34</v>
      </c>
      <c r="AT29" s="105" t="s">
        <v>34</v>
      </c>
      <c r="AU29" s="105" t="s">
        <v>39</v>
      </c>
      <c r="AV29" s="106" t="s">
        <v>39</v>
      </c>
      <c r="AW29" s="221"/>
      <c r="AX29" s="222"/>
      <c r="AY29" s="222"/>
      <c r="AZ29" s="222"/>
      <c r="BA29" s="222"/>
      <c r="BB29" s="222"/>
      <c r="BC29" s="222"/>
      <c r="BD29" s="222"/>
      <c r="BE29" s="222"/>
      <c r="BF29" s="233">
        <f t="shared" si="0"/>
        <v>9</v>
      </c>
      <c r="BG29" s="233">
        <f t="shared" si="1"/>
        <v>7</v>
      </c>
      <c r="BH29" s="233">
        <f t="shared" si="2"/>
        <v>5</v>
      </c>
      <c r="BI29" s="233">
        <f t="shared" si="3"/>
        <v>16</v>
      </c>
      <c r="BJ29" s="233">
        <f t="shared" si="4"/>
        <v>0</v>
      </c>
      <c r="BK29" s="233">
        <f t="shared" si="5"/>
        <v>2</v>
      </c>
      <c r="BL29" s="233">
        <f t="shared" si="6"/>
        <v>4</v>
      </c>
      <c r="BM29" s="233">
        <f t="shared" si="7"/>
        <v>43</v>
      </c>
      <c r="BN29" s="81"/>
    </row>
    <row r="30" spans="1:66" ht="30">
      <c r="A30" s="558"/>
      <c r="B30" s="262" t="s">
        <v>40</v>
      </c>
      <c r="C30" s="286" t="s">
        <v>41</v>
      </c>
      <c r="D30" s="264" t="s">
        <v>286</v>
      </c>
      <c r="E30" s="265"/>
      <c r="F30" s="234" t="s">
        <v>215</v>
      </c>
      <c r="G30" s="175"/>
      <c r="I30" s="25"/>
      <c r="J30" s="21"/>
      <c r="K30" s="22"/>
      <c r="L30" s="22"/>
      <c r="M30" s="22" t="s">
        <v>36</v>
      </c>
      <c r="N30" s="23" t="s">
        <v>36</v>
      </c>
      <c r="O30" s="24" t="s">
        <v>36</v>
      </c>
      <c r="P30" s="47" t="s">
        <v>36</v>
      </c>
      <c r="Q30" s="47" t="s">
        <v>42</v>
      </c>
      <c r="R30" s="48" t="s">
        <v>42</v>
      </c>
      <c r="S30" s="26" t="s">
        <v>42</v>
      </c>
      <c r="T30" s="27" t="s">
        <v>42</v>
      </c>
      <c r="U30" s="27" t="s">
        <v>34</v>
      </c>
      <c r="V30" s="28" t="s">
        <v>34</v>
      </c>
      <c r="W30" s="101" t="s">
        <v>34</v>
      </c>
      <c r="X30" s="99" t="s">
        <v>35</v>
      </c>
      <c r="Y30" s="99" t="s">
        <v>35</v>
      </c>
      <c r="Z30" s="99" t="s">
        <v>35</v>
      </c>
      <c r="AA30" s="103" t="s">
        <v>35</v>
      </c>
      <c r="AB30" s="98" t="s">
        <v>38</v>
      </c>
      <c r="AC30" s="99" t="s">
        <v>38</v>
      </c>
      <c r="AD30" s="99" t="s">
        <v>38</v>
      </c>
      <c r="AE30" s="100" t="s">
        <v>38</v>
      </c>
      <c r="AF30" s="101" t="s">
        <v>38</v>
      </c>
      <c r="AG30" s="102" t="s">
        <v>38</v>
      </c>
      <c r="AH30" s="102" t="s">
        <v>38</v>
      </c>
      <c r="AI30" s="103" t="s">
        <v>38</v>
      </c>
      <c r="AJ30" s="104"/>
      <c r="AK30" s="99"/>
      <c r="AL30" s="99"/>
      <c r="AM30" s="99"/>
      <c r="AN30" s="100"/>
      <c r="AO30" s="101"/>
      <c r="AP30" s="105" t="s">
        <v>42</v>
      </c>
      <c r="AQ30" s="105" t="s">
        <v>42</v>
      </c>
      <c r="AR30" s="106" t="s">
        <v>42</v>
      </c>
      <c r="AS30" s="101" t="s">
        <v>42</v>
      </c>
      <c r="AT30" s="105" t="s">
        <v>34</v>
      </c>
      <c r="AU30" s="105" t="s">
        <v>34</v>
      </c>
      <c r="AV30" s="106" t="s">
        <v>34</v>
      </c>
      <c r="AW30" s="104" t="s">
        <v>35</v>
      </c>
      <c r="AX30" s="99" t="s">
        <v>35</v>
      </c>
      <c r="AY30" s="99" t="s">
        <v>35</v>
      </c>
      <c r="AZ30" s="99" t="s">
        <v>35</v>
      </c>
      <c r="BA30" s="99" t="s">
        <v>35</v>
      </c>
      <c r="BB30" s="99" t="s">
        <v>35</v>
      </c>
      <c r="BC30" s="99" t="s">
        <v>35</v>
      </c>
      <c r="BD30" s="99" t="s">
        <v>35</v>
      </c>
      <c r="BE30" s="100" t="s">
        <v>35</v>
      </c>
      <c r="BF30" s="233">
        <f t="shared" si="0"/>
        <v>6</v>
      </c>
      <c r="BG30" s="233">
        <f t="shared" si="1"/>
        <v>6</v>
      </c>
      <c r="BH30" s="233">
        <f t="shared" si="2"/>
        <v>6</v>
      </c>
      <c r="BI30" s="233">
        <f t="shared" si="3"/>
        <v>12</v>
      </c>
      <c r="BJ30" s="233">
        <f t="shared" si="4"/>
        <v>8</v>
      </c>
      <c r="BK30" s="233">
        <f t="shared" si="5"/>
        <v>0</v>
      </c>
      <c r="BL30" s="233">
        <f t="shared" si="6"/>
        <v>13</v>
      </c>
      <c r="BM30" s="233">
        <f t="shared" si="7"/>
        <v>51</v>
      </c>
      <c r="BN30" s="81"/>
    </row>
    <row r="31" spans="1:66" ht="21" thickBot="1">
      <c r="A31" s="558"/>
      <c r="B31" s="271" t="s">
        <v>40</v>
      </c>
      <c r="C31" s="291" t="s">
        <v>43</v>
      </c>
      <c r="D31" s="272" t="s">
        <v>287</v>
      </c>
      <c r="E31" s="273"/>
      <c r="F31" s="113"/>
      <c r="G31" s="66"/>
      <c r="H31" s="66"/>
      <c r="I31" s="72"/>
      <c r="J31" s="65"/>
      <c r="K31" s="66" t="s">
        <v>42</v>
      </c>
      <c r="L31" s="66" t="s">
        <v>42</v>
      </c>
      <c r="M31" s="66" t="s">
        <v>42</v>
      </c>
      <c r="N31" s="67" t="s">
        <v>42</v>
      </c>
      <c r="O31" s="68" t="s">
        <v>36</v>
      </c>
      <c r="P31" s="95" t="s">
        <v>36</v>
      </c>
      <c r="Q31" s="95" t="s">
        <v>36</v>
      </c>
      <c r="R31" s="96" t="s">
        <v>36</v>
      </c>
      <c r="S31" s="70" t="s">
        <v>34</v>
      </c>
      <c r="T31" s="69" t="s">
        <v>34</v>
      </c>
      <c r="U31" s="69" t="s">
        <v>39</v>
      </c>
      <c r="V31" s="71" t="s">
        <v>39</v>
      </c>
      <c r="W31" s="496"/>
      <c r="X31" s="497"/>
      <c r="Y31" s="497"/>
      <c r="Z31" s="497"/>
      <c r="AA31" s="497"/>
      <c r="AB31" s="497"/>
      <c r="AC31" s="497"/>
      <c r="AD31" s="497"/>
      <c r="AE31" s="497"/>
      <c r="AF31" s="497"/>
      <c r="AG31" s="497"/>
      <c r="AH31" s="497"/>
      <c r="AI31" s="497"/>
      <c r="AJ31" s="497"/>
      <c r="AK31" s="497"/>
      <c r="AL31" s="497"/>
      <c r="AM31" s="497"/>
      <c r="AN31" s="497"/>
      <c r="AO31" s="497"/>
      <c r="AP31" s="497"/>
      <c r="AQ31" s="497"/>
      <c r="AR31" s="497"/>
      <c r="AS31" s="497"/>
      <c r="AT31" s="497"/>
      <c r="AU31" s="497"/>
      <c r="AV31" s="497"/>
      <c r="AW31" s="497"/>
      <c r="AX31" s="497"/>
      <c r="AY31" s="497"/>
      <c r="AZ31" s="497"/>
      <c r="BA31" s="497"/>
      <c r="BB31" s="497"/>
      <c r="BC31" s="497"/>
      <c r="BD31" s="497"/>
      <c r="BE31" s="498"/>
      <c r="BF31" s="233">
        <f t="shared" si="0"/>
        <v>6</v>
      </c>
      <c r="BG31" s="233"/>
      <c r="BH31" s="233">
        <f t="shared" si="2"/>
        <v>2</v>
      </c>
      <c r="BI31" s="233">
        <f t="shared" si="3"/>
        <v>4</v>
      </c>
      <c r="BJ31" s="233">
        <f t="shared" si="4"/>
        <v>4</v>
      </c>
      <c r="BK31" s="233">
        <f t="shared" si="5"/>
        <v>2</v>
      </c>
      <c r="BL31" s="233">
        <f t="shared" si="6"/>
        <v>0</v>
      </c>
      <c r="BM31" s="233">
        <f t="shared" si="7"/>
        <v>18</v>
      </c>
      <c r="BN31" s="81"/>
    </row>
    <row r="32" spans="1:66" ht="35.4" thickTop="1">
      <c r="A32" s="558"/>
      <c r="B32" s="275" t="s">
        <v>44</v>
      </c>
      <c r="C32" s="276">
        <v>1</v>
      </c>
      <c r="D32" s="268" t="s">
        <v>288</v>
      </c>
      <c r="E32" s="277"/>
      <c r="F32" s="22"/>
      <c r="G32" s="22"/>
      <c r="H32" s="22"/>
      <c r="I32" s="25"/>
      <c r="J32" s="21"/>
      <c r="K32" s="22"/>
      <c r="L32" s="22"/>
      <c r="M32" s="22"/>
      <c r="N32" s="23"/>
      <c r="O32" s="24"/>
      <c r="P32" s="47"/>
      <c r="Q32" s="47"/>
      <c r="R32" s="48"/>
      <c r="S32" s="26"/>
      <c r="T32" s="27"/>
      <c r="U32" s="27" t="s">
        <v>34</v>
      </c>
      <c r="V32" s="28" t="s">
        <v>34</v>
      </c>
      <c r="W32" s="101" t="s">
        <v>34</v>
      </c>
      <c r="X32" s="99" t="s">
        <v>35</v>
      </c>
      <c r="Y32" s="99" t="s">
        <v>35</v>
      </c>
      <c r="Z32" s="99" t="s">
        <v>35</v>
      </c>
      <c r="AA32" s="103" t="s">
        <v>35</v>
      </c>
      <c r="AB32" s="98"/>
      <c r="AC32" s="99"/>
      <c r="AD32" s="99"/>
      <c r="AE32" s="100"/>
      <c r="AF32" s="101"/>
      <c r="AG32" s="102"/>
      <c r="AH32" s="102"/>
      <c r="AI32" s="103"/>
      <c r="AJ32" s="104"/>
      <c r="AK32" s="99"/>
      <c r="AL32" s="99"/>
      <c r="AM32" s="99"/>
      <c r="AN32" s="100"/>
      <c r="AO32" s="101"/>
      <c r="AP32" s="105"/>
      <c r="AQ32" s="105"/>
      <c r="AR32" s="106"/>
      <c r="AS32" s="101"/>
      <c r="AT32" s="105" t="s">
        <v>34</v>
      </c>
      <c r="AU32" s="105" t="s">
        <v>34</v>
      </c>
      <c r="AV32" s="106" t="s">
        <v>34</v>
      </c>
      <c r="AW32" s="112" t="s">
        <v>35</v>
      </c>
      <c r="AX32" s="99" t="s">
        <v>35</v>
      </c>
      <c r="AY32" s="99" t="s">
        <v>35</v>
      </c>
      <c r="AZ32" s="99" t="s">
        <v>35</v>
      </c>
      <c r="BA32" s="99" t="s">
        <v>35</v>
      </c>
      <c r="BB32" s="99" t="s">
        <v>35</v>
      </c>
      <c r="BC32" s="99" t="s">
        <v>35</v>
      </c>
      <c r="BD32" s="99" t="s">
        <v>35</v>
      </c>
      <c r="BE32" s="100" t="s">
        <v>35</v>
      </c>
      <c r="BF32" s="233">
        <f t="shared" si="0"/>
        <v>15</v>
      </c>
      <c r="BG32" s="233">
        <f t="shared" si="1"/>
        <v>18</v>
      </c>
      <c r="BH32" s="233">
        <f t="shared" si="2"/>
        <v>6</v>
      </c>
      <c r="BI32" s="233">
        <f t="shared" si="3"/>
        <v>0</v>
      </c>
      <c r="BJ32" s="233">
        <f t="shared" si="4"/>
        <v>0</v>
      </c>
      <c r="BK32" s="233">
        <f t="shared" si="5"/>
        <v>0</v>
      </c>
      <c r="BL32" s="233">
        <f t="shared" si="6"/>
        <v>13</v>
      </c>
      <c r="BM32" s="233">
        <f t="shared" si="7"/>
        <v>52</v>
      </c>
      <c r="BN32" s="81"/>
    </row>
    <row r="33" spans="1:66" ht="34.799999999999997">
      <c r="A33" s="558"/>
      <c r="B33" s="278" t="s">
        <v>44</v>
      </c>
      <c r="C33" s="270">
        <v>2</v>
      </c>
      <c r="D33" s="264" t="s">
        <v>289</v>
      </c>
      <c r="E33" s="265"/>
      <c r="F33" s="22"/>
      <c r="G33" s="22"/>
      <c r="H33" s="22"/>
      <c r="I33" s="25" t="s">
        <v>36</v>
      </c>
      <c r="J33" s="21" t="s">
        <v>36</v>
      </c>
      <c r="K33" s="22" t="s">
        <v>36</v>
      </c>
      <c r="L33" s="22" t="s">
        <v>36</v>
      </c>
      <c r="M33" s="22"/>
      <c r="N33" s="23"/>
      <c r="O33" s="24"/>
      <c r="P33" s="47"/>
      <c r="Q33" s="47"/>
      <c r="R33" s="48"/>
      <c r="S33" s="26"/>
      <c r="T33" s="27"/>
      <c r="U33" s="27" t="s">
        <v>34</v>
      </c>
      <c r="V33" s="28" t="s">
        <v>34</v>
      </c>
      <c r="W33" s="101" t="s">
        <v>34</v>
      </c>
      <c r="X33" s="99" t="s">
        <v>35</v>
      </c>
      <c r="Y33" s="99" t="s">
        <v>35</v>
      </c>
      <c r="Z33" s="99" t="s">
        <v>35</v>
      </c>
      <c r="AA33" s="103" t="s">
        <v>35</v>
      </c>
      <c r="AB33" s="98"/>
      <c r="AC33" s="99"/>
      <c r="AD33" s="99"/>
      <c r="AE33" s="100"/>
      <c r="AF33" s="101"/>
      <c r="AG33" s="102"/>
      <c r="AH33" s="102"/>
      <c r="AI33" s="103"/>
      <c r="AJ33" s="104"/>
      <c r="AK33" s="99"/>
      <c r="AL33" s="99"/>
      <c r="AM33" s="99"/>
      <c r="AN33" s="100"/>
      <c r="AO33" s="101"/>
      <c r="AP33" s="105" t="s">
        <v>34</v>
      </c>
      <c r="AQ33" s="105" t="s">
        <v>34</v>
      </c>
      <c r="AR33" s="106" t="s">
        <v>34</v>
      </c>
      <c r="AS33" s="101" t="s">
        <v>38</v>
      </c>
      <c r="AT33" s="105" t="s">
        <v>38</v>
      </c>
      <c r="AU33" s="105" t="s">
        <v>38</v>
      </c>
      <c r="AV33" s="106" t="s">
        <v>38</v>
      </c>
      <c r="AW33" s="112" t="s">
        <v>35</v>
      </c>
      <c r="AX33" s="99" t="s">
        <v>35</v>
      </c>
      <c r="AY33" s="99" t="s">
        <v>35</v>
      </c>
      <c r="AZ33" s="99" t="s">
        <v>35</v>
      </c>
      <c r="BA33" s="99" t="s">
        <v>35</v>
      </c>
      <c r="BB33" s="99" t="s">
        <v>35</v>
      </c>
      <c r="BC33" s="99" t="s">
        <v>35</v>
      </c>
      <c r="BD33" s="99" t="s">
        <v>35</v>
      </c>
      <c r="BE33" s="100" t="s">
        <v>35</v>
      </c>
      <c r="BF33" s="233">
        <f t="shared" si="0"/>
        <v>11</v>
      </c>
      <c r="BG33" s="233">
        <f t="shared" si="1"/>
        <v>14</v>
      </c>
      <c r="BH33" s="233">
        <f t="shared" si="2"/>
        <v>6</v>
      </c>
      <c r="BI33" s="233">
        <f t="shared" si="3"/>
        <v>8</v>
      </c>
      <c r="BJ33" s="233">
        <f t="shared" si="4"/>
        <v>0</v>
      </c>
      <c r="BK33" s="233">
        <f t="shared" si="5"/>
        <v>0</v>
      </c>
      <c r="BL33" s="233">
        <f t="shared" si="6"/>
        <v>13</v>
      </c>
      <c r="BM33" s="233">
        <f t="shared" si="7"/>
        <v>52</v>
      </c>
      <c r="BN33" s="81"/>
    </row>
    <row r="34" spans="1:66" ht="34.799999999999997">
      <c r="A34" s="558"/>
      <c r="B34" s="278" t="s">
        <v>44</v>
      </c>
      <c r="C34" s="270">
        <v>3</v>
      </c>
      <c r="D34" s="264" t="s">
        <v>239</v>
      </c>
      <c r="E34" s="265"/>
      <c r="F34" s="22"/>
      <c r="G34" s="22"/>
      <c r="H34" s="22"/>
      <c r="I34" s="25" t="s">
        <v>38</v>
      </c>
      <c r="J34" s="21" t="s">
        <v>38</v>
      </c>
      <c r="K34" s="22" t="s">
        <v>38</v>
      </c>
      <c r="L34" s="22" t="s">
        <v>38</v>
      </c>
      <c r="M34" s="22"/>
      <c r="N34" s="23"/>
      <c r="O34" s="24"/>
      <c r="P34" s="47"/>
      <c r="Q34" s="47"/>
      <c r="R34" s="48"/>
      <c r="S34" s="26"/>
      <c r="T34" s="27"/>
      <c r="U34" s="27" t="s">
        <v>34</v>
      </c>
      <c r="V34" s="28" t="s">
        <v>34</v>
      </c>
      <c r="W34" s="101" t="s">
        <v>34</v>
      </c>
      <c r="X34" s="99" t="s">
        <v>35</v>
      </c>
      <c r="Y34" s="99" t="s">
        <v>35</v>
      </c>
      <c r="Z34" s="99" t="s">
        <v>35</v>
      </c>
      <c r="AA34" s="103" t="s">
        <v>35</v>
      </c>
      <c r="AB34" s="98" t="s">
        <v>38</v>
      </c>
      <c r="AC34" s="99" t="s">
        <v>38</v>
      </c>
      <c r="AD34" s="99" t="s">
        <v>38</v>
      </c>
      <c r="AE34" s="100" t="s">
        <v>38</v>
      </c>
      <c r="AF34" s="101"/>
      <c r="AG34" s="102"/>
      <c r="AH34" s="102"/>
      <c r="AI34" s="103"/>
      <c r="AJ34" s="104"/>
      <c r="AK34" s="99"/>
      <c r="AL34" s="99"/>
      <c r="AM34" s="99"/>
      <c r="AN34" s="100"/>
      <c r="AO34" s="101"/>
      <c r="AP34" s="105"/>
      <c r="AQ34" s="105"/>
      <c r="AR34" s="106"/>
      <c r="AS34" s="101"/>
      <c r="AT34" s="105" t="s">
        <v>34</v>
      </c>
      <c r="AU34" s="105" t="s">
        <v>34</v>
      </c>
      <c r="AV34" s="106" t="s">
        <v>34</v>
      </c>
      <c r="AW34" s="112" t="s">
        <v>35</v>
      </c>
      <c r="AX34" s="99" t="s">
        <v>35</v>
      </c>
      <c r="AY34" s="99" t="s">
        <v>35</v>
      </c>
      <c r="AZ34" s="99" t="s">
        <v>35</v>
      </c>
      <c r="BA34" s="99" t="s">
        <v>35</v>
      </c>
      <c r="BB34" s="99" t="s">
        <v>35</v>
      </c>
      <c r="BC34" s="99" t="s">
        <v>35</v>
      </c>
      <c r="BD34" s="99" t="s">
        <v>35</v>
      </c>
      <c r="BE34" s="100" t="s">
        <v>35</v>
      </c>
      <c r="BF34" s="233">
        <f t="shared" si="0"/>
        <v>11</v>
      </c>
      <c r="BG34" s="233">
        <f t="shared" si="1"/>
        <v>14</v>
      </c>
      <c r="BH34" s="233">
        <f t="shared" si="2"/>
        <v>6</v>
      </c>
      <c r="BI34" s="233">
        <f t="shared" si="3"/>
        <v>8</v>
      </c>
      <c r="BJ34" s="233">
        <f t="shared" si="4"/>
        <v>0</v>
      </c>
      <c r="BK34" s="233">
        <f t="shared" si="5"/>
        <v>0</v>
      </c>
      <c r="BL34" s="233">
        <f t="shared" si="6"/>
        <v>13</v>
      </c>
      <c r="BM34" s="233">
        <f t="shared" si="7"/>
        <v>52</v>
      </c>
      <c r="BN34" s="81"/>
    </row>
    <row r="35" spans="1:66" ht="34.799999999999997">
      <c r="A35" s="558"/>
      <c r="B35" s="275" t="s">
        <v>44</v>
      </c>
      <c r="C35" s="263">
        <v>4</v>
      </c>
      <c r="D35" s="264" t="s">
        <v>290</v>
      </c>
      <c r="E35" s="265"/>
      <c r="F35" s="22"/>
      <c r="G35" s="22"/>
      <c r="H35" s="22"/>
      <c r="I35" s="25"/>
      <c r="J35" s="21"/>
      <c r="K35" s="22"/>
      <c r="L35" s="22"/>
      <c r="M35" s="22"/>
      <c r="N35" s="23"/>
      <c r="O35" s="24"/>
      <c r="P35" s="47"/>
      <c r="Q35" s="47"/>
      <c r="R35" s="48"/>
      <c r="S35" s="26"/>
      <c r="T35" s="27"/>
      <c r="U35" s="27" t="s">
        <v>34</v>
      </c>
      <c r="V35" s="28" t="s">
        <v>34</v>
      </c>
      <c r="W35" s="101" t="s">
        <v>34</v>
      </c>
      <c r="X35" s="99" t="s">
        <v>35</v>
      </c>
      <c r="Y35" s="99" t="s">
        <v>35</v>
      </c>
      <c r="Z35" s="99" t="s">
        <v>35</v>
      </c>
      <c r="AA35" s="103" t="s">
        <v>35</v>
      </c>
      <c r="AB35" s="98"/>
      <c r="AC35" s="99"/>
      <c r="AD35" s="99"/>
      <c r="AE35" s="100"/>
      <c r="AF35" s="101" t="s">
        <v>38</v>
      </c>
      <c r="AG35" s="102" t="s">
        <v>38</v>
      </c>
      <c r="AH35" s="102" t="s">
        <v>38</v>
      </c>
      <c r="AI35" s="103" t="s">
        <v>38</v>
      </c>
      <c r="AJ35" s="104" t="s">
        <v>38</v>
      </c>
      <c r="AK35" s="99" t="s">
        <v>38</v>
      </c>
      <c r="AL35" s="99"/>
      <c r="AM35" s="99"/>
      <c r="AN35" s="100"/>
      <c r="AO35" s="101" t="s">
        <v>34</v>
      </c>
      <c r="AP35" s="105" t="s">
        <v>34</v>
      </c>
      <c r="AQ35" s="45" t="s">
        <v>45</v>
      </c>
      <c r="AR35" s="106" t="s">
        <v>45</v>
      </c>
      <c r="AS35" s="101" t="s">
        <v>45</v>
      </c>
      <c r="AT35" s="105" t="s">
        <v>45</v>
      </c>
      <c r="AU35" s="105" t="s">
        <v>39</v>
      </c>
      <c r="AV35" s="106" t="s">
        <v>39</v>
      </c>
      <c r="AW35" s="221"/>
      <c r="AX35" s="222"/>
      <c r="AY35" s="222"/>
      <c r="AZ35" s="222"/>
      <c r="BA35" s="222"/>
      <c r="BB35" s="222"/>
      <c r="BC35" s="222"/>
      <c r="BD35" s="222"/>
      <c r="BE35" s="222"/>
      <c r="BF35" s="233">
        <f t="shared" si="0"/>
        <v>15</v>
      </c>
      <c r="BG35" s="233">
        <f t="shared" si="1"/>
        <v>7</v>
      </c>
      <c r="BH35" s="233">
        <f t="shared" si="2"/>
        <v>5</v>
      </c>
      <c r="BI35" s="233">
        <f t="shared" si="3"/>
        <v>6</v>
      </c>
      <c r="BJ35" s="233">
        <f t="shared" si="4"/>
        <v>0</v>
      </c>
      <c r="BK35" s="233">
        <f t="shared" si="5"/>
        <v>2</v>
      </c>
      <c r="BL35" s="233">
        <f t="shared" si="6"/>
        <v>4</v>
      </c>
      <c r="BM35" s="233">
        <f t="shared" si="7"/>
        <v>39</v>
      </c>
      <c r="BN35" s="81"/>
    </row>
    <row r="36" spans="1:66" ht="30">
      <c r="A36" s="558"/>
      <c r="B36" s="275" t="s">
        <v>46</v>
      </c>
      <c r="C36" s="263" t="s">
        <v>41</v>
      </c>
      <c r="D36" s="268" t="s">
        <v>240</v>
      </c>
      <c r="E36" s="269"/>
      <c r="F36" s="234" t="s">
        <v>215</v>
      </c>
      <c r="G36" s="175"/>
      <c r="H36" s="22"/>
      <c r="I36" s="25"/>
      <c r="J36" s="21"/>
      <c r="K36" s="22"/>
      <c r="L36" s="22"/>
      <c r="M36" s="22"/>
      <c r="N36" s="23"/>
      <c r="O36" s="24"/>
      <c r="P36" s="47"/>
      <c r="Q36" s="47"/>
      <c r="R36" s="48" t="s">
        <v>42</v>
      </c>
      <c r="S36" s="26" t="s">
        <v>42</v>
      </c>
      <c r="T36" s="27"/>
      <c r="U36" s="27" t="s">
        <v>34</v>
      </c>
      <c r="V36" s="28" t="s">
        <v>34</v>
      </c>
      <c r="W36" s="101" t="s">
        <v>34</v>
      </c>
      <c r="X36" s="99" t="s">
        <v>35</v>
      </c>
      <c r="Y36" s="99" t="s">
        <v>35</v>
      </c>
      <c r="Z36" s="99" t="s">
        <v>35</v>
      </c>
      <c r="AA36" s="103" t="s">
        <v>35</v>
      </c>
      <c r="AB36" s="98"/>
      <c r="AC36" s="99"/>
      <c r="AD36" s="99"/>
      <c r="AE36" s="100"/>
      <c r="AF36" s="101"/>
      <c r="AG36" s="102"/>
      <c r="AH36" s="102" t="s">
        <v>38</v>
      </c>
      <c r="AI36" s="103" t="s">
        <v>38</v>
      </c>
      <c r="AJ36" s="104" t="s">
        <v>38</v>
      </c>
      <c r="AK36" s="99" t="s">
        <v>38</v>
      </c>
      <c r="AL36" s="99" t="s">
        <v>38</v>
      </c>
      <c r="AM36" s="99" t="s">
        <v>38</v>
      </c>
      <c r="AN36" s="100" t="s">
        <v>38</v>
      </c>
      <c r="AO36" s="101" t="s">
        <v>38</v>
      </c>
      <c r="AP36" s="105" t="s">
        <v>42</v>
      </c>
      <c r="AQ36" s="105" t="s">
        <v>42</v>
      </c>
      <c r="AR36" s="106" t="s">
        <v>42</v>
      </c>
      <c r="AS36" s="101" t="s">
        <v>42</v>
      </c>
      <c r="AT36" s="105" t="s">
        <v>34</v>
      </c>
      <c r="AU36" s="105" t="s">
        <v>34</v>
      </c>
      <c r="AV36" s="106" t="s">
        <v>34</v>
      </c>
      <c r="AW36" s="104" t="s">
        <v>35</v>
      </c>
      <c r="AX36" s="99" t="s">
        <v>35</v>
      </c>
      <c r="AY36" s="99" t="s">
        <v>35</v>
      </c>
      <c r="AZ36" s="99" t="s">
        <v>35</v>
      </c>
      <c r="BA36" s="99" t="s">
        <v>35</v>
      </c>
      <c r="BB36" s="99" t="s">
        <v>35</v>
      </c>
      <c r="BC36" s="99" t="s">
        <v>35</v>
      </c>
      <c r="BD36" s="99" t="s">
        <v>35</v>
      </c>
      <c r="BE36" s="100" t="s">
        <v>35</v>
      </c>
      <c r="BF36" s="233">
        <f t="shared" si="0"/>
        <v>12</v>
      </c>
      <c r="BG36" s="233">
        <f t="shared" si="1"/>
        <v>6</v>
      </c>
      <c r="BH36" s="233">
        <f t="shared" si="2"/>
        <v>6</v>
      </c>
      <c r="BI36" s="233">
        <f t="shared" si="3"/>
        <v>8</v>
      </c>
      <c r="BJ36" s="233">
        <f t="shared" si="4"/>
        <v>6</v>
      </c>
      <c r="BK36" s="233">
        <f t="shared" si="5"/>
        <v>0</v>
      </c>
      <c r="BL36" s="233">
        <f t="shared" si="6"/>
        <v>13</v>
      </c>
      <c r="BM36" s="233">
        <f t="shared" si="7"/>
        <v>51</v>
      </c>
      <c r="BN36" s="81"/>
    </row>
    <row r="37" spans="1:66" ht="34.799999999999997">
      <c r="A37" s="558"/>
      <c r="B37" s="275" t="s">
        <v>241</v>
      </c>
      <c r="C37" s="263" t="s">
        <v>41</v>
      </c>
      <c r="D37" s="264" t="s">
        <v>291</v>
      </c>
      <c r="E37" s="265"/>
      <c r="F37" s="234" t="s">
        <v>215</v>
      </c>
      <c r="G37" s="175"/>
      <c r="H37" s="22"/>
      <c r="I37" s="25"/>
      <c r="J37" s="21"/>
      <c r="K37" s="22"/>
      <c r="L37" s="22"/>
      <c r="M37" s="22"/>
      <c r="N37" s="23"/>
      <c r="O37" s="24"/>
      <c r="P37" s="47"/>
      <c r="Q37" s="47"/>
      <c r="R37" s="48" t="s">
        <v>42</v>
      </c>
      <c r="S37" s="26" t="s">
        <v>42</v>
      </c>
      <c r="T37" s="27"/>
      <c r="U37" s="27" t="s">
        <v>34</v>
      </c>
      <c r="V37" s="28" t="s">
        <v>34</v>
      </c>
      <c r="W37" s="101" t="s">
        <v>34</v>
      </c>
      <c r="X37" s="99" t="s">
        <v>35</v>
      </c>
      <c r="Y37" s="99" t="s">
        <v>35</v>
      </c>
      <c r="Z37" s="99" t="s">
        <v>35</v>
      </c>
      <c r="AA37" s="103" t="s">
        <v>35</v>
      </c>
      <c r="AB37" s="98"/>
      <c r="AC37" s="99"/>
      <c r="AD37" s="99"/>
      <c r="AE37" s="100"/>
      <c r="AF37" s="101"/>
      <c r="AG37" s="102"/>
      <c r="AH37" s="102" t="s">
        <v>38</v>
      </c>
      <c r="AI37" s="103" t="s">
        <v>38</v>
      </c>
      <c r="AJ37" s="104" t="s">
        <v>38</v>
      </c>
      <c r="AK37" s="99" t="s">
        <v>38</v>
      </c>
      <c r="AL37" s="99" t="s">
        <v>38</v>
      </c>
      <c r="AM37" s="99" t="s">
        <v>38</v>
      </c>
      <c r="AN37" s="100" t="s">
        <v>38</v>
      </c>
      <c r="AO37" s="101" t="s">
        <v>38</v>
      </c>
      <c r="AP37" s="105" t="s">
        <v>42</v>
      </c>
      <c r="AQ37" s="105" t="s">
        <v>42</v>
      </c>
      <c r="AR37" s="106" t="s">
        <v>42</v>
      </c>
      <c r="AS37" s="101" t="s">
        <v>42</v>
      </c>
      <c r="AT37" s="105" t="s">
        <v>34</v>
      </c>
      <c r="AU37" s="105" t="s">
        <v>34</v>
      </c>
      <c r="AV37" s="106" t="s">
        <v>34</v>
      </c>
      <c r="AW37" s="104" t="s">
        <v>35</v>
      </c>
      <c r="AX37" s="99" t="s">
        <v>35</v>
      </c>
      <c r="AY37" s="99" t="s">
        <v>35</v>
      </c>
      <c r="AZ37" s="99" t="s">
        <v>35</v>
      </c>
      <c r="BA37" s="99" t="s">
        <v>35</v>
      </c>
      <c r="BB37" s="99" t="s">
        <v>35</v>
      </c>
      <c r="BC37" s="99" t="s">
        <v>35</v>
      </c>
      <c r="BD37" s="99" t="s">
        <v>35</v>
      </c>
      <c r="BE37" s="100" t="s">
        <v>35</v>
      </c>
      <c r="BF37" s="233">
        <f t="shared" si="0"/>
        <v>12</v>
      </c>
      <c r="BG37" s="233">
        <f t="shared" si="1"/>
        <v>6</v>
      </c>
      <c r="BH37" s="233">
        <f t="shared" si="2"/>
        <v>6</v>
      </c>
      <c r="BI37" s="233">
        <f t="shared" si="3"/>
        <v>8</v>
      </c>
      <c r="BJ37" s="233">
        <f t="shared" si="4"/>
        <v>6</v>
      </c>
      <c r="BK37" s="233">
        <f t="shared" si="5"/>
        <v>0</v>
      </c>
      <c r="BL37" s="233">
        <f t="shared" si="6"/>
        <v>13</v>
      </c>
      <c r="BM37" s="233">
        <f t="shared" si="7"/>
        <v>51</v>
      </c>
      <c r="BN37" s="81"/>
    </row>
    <row r="38" spans="1:66" ht="30">
      <c r="A38" s="558"/>
      <c r="B38" s="275" t="s">
        <v>46</v>
      </c>
      <c r="C38" s="266" t="s">
        <v>43</v>
      </c>
      <c r="D38" s="279" t="s">
        <v>242</v>
      </c>
      <c r="E38" s="280"/>
      <c r="F38" s="234"/>
      <c r="G38" s="22"/>
      <c r="H38" s="22"/>
      <c r="I38" s="25"/>
      <c r="J38" s="21"/>
      <c r="K38" s="22"/>
      <c r="L38" s="22"/>
      <c r="M38" s="22"/>
      <c r="N38" s="23"/>
      <c r="O38" s="24"/>
      <c r="P38" s="47"/>
      <c r="Q38" s="47"/>
      <c r="R38" s="48"/>
      <c r="S38" s="26" t="s">
        <v>34</v>
      </c>
      <c r="T38" s="27" t="s">
        <v>34</v>
      </c>
      <c r="U38" s="27" t="s">
        <v>39</v>
      </c>
      <c r="V38" s="28" t="s">
        <v>39</v>
      </c>
      <c r="W38" s="521"/>
      <c r="X38" s="522"/>
      <c r="Y38" s="522"/>
      <c r="Z38" s="522"/>
      <c r="AA38" s="522"/>
      <c r="AB38" s="522"/>
      <c r="AC38" s="522"/>
      <c r="AD38" s="522"/>
      <c r="AE38" s="522"/>
      <c r="AF38" s="522"/>
      <c r="AG38" s="522"/>
      <c r="AH38" s="522"/>
      <c r="AI38" s="522"/>
      <c r="AJ38" s="522"/>
      <c r="AK38" s="522"/>
      <c r="AL38" s="522"/>
      <c r="AM38" s="522"/>
      <c r="AN38" s="522"/>
      <c r="AO38" s="522"/>
      <c r="AP38" s="522"/>
      <c r="AQ38" s="522"/>
      <c r="AR38" s="522"/>
      <c r="AS38" s="522"/>
      <c r="AT38" s="522"/>
      <c r="AU38" s="522"/>
      <c r="AV38" s="522"/>
      <c r="AW38" s="522"/>
      <c r="AX38" s="522"/>
      <c r="AY38" s="522"/>
      <c r="AZ38" s="522"/>
      <c r="BA38" s="522"/>
      <c r="BB38" s="522"/>
      <c r="BC38" s="522"/>
      <c r="BD38" s="522"/>
      <c r="BE38" s="523"/>
      <c r="BF38" s="233">
        <f t="shared" si="0"/>
        <v>14</v>
      </c>
      <c r="BG38" s="233"/>
      <c r="BH38" s="233">
        <f t="shared" si="2"/>
        <v>2</v>
      </c>
      <c r="BI38" s="233">
        <f t="shared" si="3"/>
        <v>0</v>
      </c>
      <c r="BJ38" s="233">
        <f t="shared" si="4"/>
        <v>0</v>
      </c>
      <c r="BK38" s="233">
        <f t="shared" si="5"/>
        <v>2</v>
      </c>
      <c r="BL38" s="233">
        <f t="shared" si="6"/>
        <v>0</v>
      </c>
      <c r="BM38" s="233">
        <f t="shared" si="7"/>
        <v>18</v>
      </c>
      <c r="BN38" s="81"/>
    </row>
    <row r="39" spans="1:66" ht="35.4" thickBot="1">
      <c r="A39" s="558"/>
      <c r="B39" s="281" t="s">
        <v>243</v>
      </c>
      <c r="C39" s="282" t="s">
        <v>43</v>
      </c>
      <c r="D39" s="283" t="s">
        <v>244</v>
      </c>
      <c r="E39" s="284"/>
      <c r="F39" s="113"/>
      <c r="G39" s="66"/>
      <c r="H39" s="66"/>
      <c r="I39" s="72"/>
      <c r="J39" s="65"/>
      <c r="K39" s="66"/>
      <c r="L39" s="66"/>
      <c r="M39" s="66"/>
      <c r="N39" s="67"/>
      <c r="O39" s="68"/>
      <c r="P39" s="95"/>
      <c r="Q39" s="95"/>
      <c r="R39" s="96"/>
      <c r="S39" s="70" t="s">
        <v>34</v>
      </c>
      <c r="T39" s="69" t="s">
        <v>34</v>
      </c>
      <c r="U39" s="69" t="s">
        <v>39</v>
      </c>
      <c r="V39" s="71" t="s">
        <v>39</v>
      </c>
      <c r="W39" s="518"/>
      <c r="X39" s="519"/>
      <c r="Y39" s="519"/>
      <c r="Z39" s="519"/>
      <c r="AA39" s="519"/>
      <c r="AB39" s="519"/>
      <c r="AC39" s="519"/>
      <c r="AD39" s="519"/>
      <c r="AE39" s="519"/>
      <c r="AF39" s="519"/>
      <c r="AG39" s="519"/>
      <c r="AH39" s="519"/>
      <c r="AI39" s="519"/>
      <c r="AJ39" s="519"/>
      <c r="AK39" s="519"/>
      <c r="AL39" s="519"/>
      <c r="AM39" s="519"/>
      <c r="AN39" s="519"/>
      <c r="AO39" s="519"/>
      <c r="AP39" s="519"/>
      <c r="AQ39" s="519"/>
      <c r="AR39" s="519"/>
      <c r="AS39" s="519"/>
      <c r="AT39" s="519"/>
      <c r="AU39" s="519"/>
      <c r="AV39" s="519"/>
      <c r="AW39" s="519"/>
      <c r="AX39" s="519"/>
      <c r="AY39" s="519"/>
      <c r="AZ39" s="519"/>
      <c r="BA39" s="519"/>
      <c r="BB39" s="519"/>
      <c r="BC39" s="519"/>
      <c r="BD39" s="519"/>
      <c r="BE39" s="520"/>
      <c r="BF39" s="233">
        <f t="shared" si="0"/>
        <v>14</v>
      </c>
      <c r="BG39" s="233"/>
      <c r="BH39" s="233">
        <f t="shared" si="2"/>
        <v>2</v>
      </c>
      <c r="BI39" s="233">
        <f t="shared" si="3"/>
        <v>0</v>
      </c>
      <c r="BJ39" s="233">
        <f t="shared" si="4"/>
        <v>0</v>
      </c>
      <c r="BK39" s="233">
        <f t="shared" si="5"/>
        <v>2</v>
      </c>
      <c r="BL39" s="233">
        <f t="shared" si="6"/>
        <v>0</v>
      </c>
      <c r="BM39" s="233">
        <f t="shared" si="7"/>
        <v>18</v>
      </c>
      <c r="BN39" s="81"/>
    </row>
    <row r="40" spans="1:66" ht="35.4" thickTop="1">
      <c r="A40" s="558"/>
      <c r="B40" s="274" t="s">
        <v>47</v>
      </c>
      <c r="C40" s="263">
        <v>1</v>
      </c>
      <c r="D40" s="264" t="s">
        <v>210</v>
      </c>
      <c r="E40" s="265"/>
      <c r="F40" s="29"/>
      <c r="G40" s="29"/>
      <c r="H40" s="29"/>
      <c r="I40" s="32"/>
      <c r="J40" s="33"/>
      <c r="K40" s="29"/>
      <c r="L40" s="29"/>
      <c r="M40" s="29"/>
      <c r="N40" s="30"/>
      <c r="O40" s="31"/>
      <c r="P40" s="93"/>
      <c r="Q40" s="93"/>
      <c r="R40" s="94"/>
      <c r="S40" s="35"/>
      <c r="T40" s="34"/>
      <c r="U40" s="34" t="s">
        <v>34</v>
      </c>
      <c r="V40" s="36" t="s">
        <v>34</v>
      </c>
      <c r="W40" s="110" t="s">
        <v>34</v>
      </c>
      <c r="X40" s="108" t="s">
        <v>35</v>
      </c>
      <c r="Y40" s="108" t="s">
        <v>35</v>
      </c>
      <c r="Z40" s="108" t="s">
        <v>35</v>
      </c>
      <c r="AA40" s="111" t="s">
        <v>35</v>
      </c>
      <c r="AB40" s="107"/>
      <c r="AC40" s="108"/>
      <c r="AD40" s="108"/>
      <c r="AE40" s="109"/>
      <c r="AF40" s="110"/>
      <c r="AG40" s="105"/>
      <c r="AH40" s="105"/>
      <c r="AI40" s="111"/>
      <c r="AJ40" s="112"/>
      <c r="AK40" s="108"/>
      <c r="AL40" s="108"/>
      <c r="AM40" s="108"/>
      <c r="AN40" s="109"/>
      <c r="AO40" s="110"/>
      <c r="AP40" s="105"/>
      <c r="AQ40" s="105"/>
      <c r="AR40" s="106"/>
      <c r="AS40" s="110"/>
      <c r="AT40" s="105" t="s">
        <v>34</v>
      </c>
      <c r="AU40" s="105" t="s">
        <v>34</v>
      </c>
      <c r="AV40" s="106" t="s">
        <v>34</v>
      </c>
      <c r="AW40" s="112" t="s">
        <v>35</v>
      </c>
      <c r="AX40" s="108" t="s">
        <v>35</v>
      </c>
      <c r="AY40" s="108" t="s">
        <v>35</v>
      </c>
      <c r="AZ40" s="108" t="s">
        <v>35</v>
      </c>
      <c r="BA40" s="108" t="s">
        <v>35</v>
      </c>
      <c r="BB40" s="108" t="s">
        <v>35</v>
      </c>
      <c r="BC40" s="108" t="s">
        <v>35</v>
      </c>
      <c r="BD40" s="108" t="s">
        <v>35</v>
      </c>
      <c r="BE40" s="109" t="s">
        <v>35</v>
      </c>
      <c r="BF40" s="233">
        <f t="shared" si="0"/>
        <v>15</v>
      </c>
      <c r="BG40" s="233">
        <f t="shared" si="1"/>
        <v>18</v>
      </c>
      <c r="BH40" s="233">
        <f t="shared" si="2"/>
        <v>6</v>
      </c>
      <c r="BI40" s="233">
        <f t="shared" si="3"/>
        <v>0</v>
      </c>
      <c r="BJ40" s="233">
        <f t="shared" si="4"/>
        <v>0</v>
      </c>
      <c r="BK40" s="233">
        <f t="shared" si="5"/>
        <v>0</v>
      </c>
      <c r="BL40" s="233">
        <f t="shared" si="6"/>
        <v>13</v>
      </c>
      <c r="BM40" s="233">
        <f t="shared" si="7"/>
        <v>52</v>
      </c>
      <c r="BN40" s="81"/>
    </row>
    <row r="41" spans="1:66" ht="34.799999999999997">
      <c r="A41" s="558"/>
      <c r="B41" s="278" t="s">
        <v>47</v>
      </c>
      <c r="C41" s="270">
        <v>2</v>
      </c>
      <c r="D41" s="264" t="s">
        <v>292</v>
      </c>
      <c r="E41" s="265"/>
      <c r="F41" s="22"/>
      <c r="G41" s="22"/>
      <c r="H41" s="22"/>
      <c r="I41" s="25"/>
      <c r="J41" s="21"/>
      <c r="K41" s="22"/>
      <c r="L41" s="22"/>
      <c r="M41" s="22"/>
      <c r="N41" s="23"/>
      <c r="O41" s="24"/>
      <c r="P41" s="47"/>
      <c r="Q41" s="47"/>
      <c r="R41" s="48"/>
      <c r="S41" s="26"/>
      <c r="T41" s="27"/>
      <c r="U41" s="27" t="s">
        <v>34</v>
      </c>
      <c r="V41" s="28" t="s">
        <v>34</v>
      </c>
      <c r="W41" s="101" t="s">
        <v>34</v>
      </c>
      <c r="X41" s="99" t="s">
        <v>35</v>
      </c>
      <c r="Y41" s="99" t="s">
        <v>35</v>
      </c>
      <c r="Z41" s="99" t="s">
        <v>35</v>
      </c>
      <c r="AA41" s="103" t="s">
        <v>35</v>
      </c>
      <c r="AB41" s="98"/>
      <c r="AC41" s="99"/>
      <c r="AD41" s="99"/>
      <c r="AE41" s="100"/>
      <c r="AF41" s="101"/>
      <c r="AG41" s="102"/>
      <c r="AH41" s="102"/>
      <c r="AI41" s="103"/>
      <c r="AJ41" s="104" t="s">
        <v>36</v>
      </c>
      <c r="AK41" s="99" t="s">
        <v>36</v>
      </c>
      <c r="AL41" s="99"/>
      <c r="AM41" s="99"/>
      <c r="AN41" s="100"/>
      <c r="AO41" s="101"/>
      <c r="AP41" s="105"/>
      <c r="AQ41" s="105"/>
      <c r="AR41" s="106"/>
      <c r="AS41" s="101"/>
      <c r="AT41" s="105" t="s">
        <v>34</v>
      </c>
      <c r="AU41" s="105" t="s">
        <v>34</v>
      </c>
      <c r="AV41" s="106" t="s">
        <v>34</v>
      </c>
      <c r="AW41" s="104" t="s">
        <v>35</v>
      </c>
      <c r="AX41" s="99" t="s">
        <v>35</v>
      </c>
      <c r="AY41" s="99" t="s">
        <v>35</v>
      </c>
      <c r="AZ41" s="99" t="s">
        <v>35</v>
      </c>
      <c r="BA41" s="99" t="s">
        <v>35</v>
      </c>
      <c r="BB41" s="99" t="s">
        <v>35</v>
      </c>
      <c r="BC41" s="99" t="s">
        <v>35</v>
      </c>
      <c r="BD41" s="99" t="s">
        <v>35</v>
      </c>
      <c r="BE41" s="100" t="s">
        <v>35</v>
      </c>
      <c r="BF41" s="233">
        <f t="shared" si="0"/>
        <v>15</v>
      </c>
      <c r="BG41" s="233">
        <f t="shared" si="1"/>
        <v>16</v>
      </c>
      <c r="BH41" s="233">
        <f t="shared" si="2"/>
        <v>6</v>
      </c>
      <c r="BI41" s="233">
        <f t="shared" si="3"/>
        <v>2</v>
      </c>
      <c r="BJ41" s="233">
        <f t="shared" si="4"/>
        <v>0</v>
      </c>
      <c r="BK41" s="233">
        <f t="shared" si="5"/>
        <v>0</v>
      </c>
      <c r="BL41" s="233">
        <f t="shared" si="6"/>
        <v>13</v>
      </c>
      <c r="BM41" s="233">
        <f t="shared" si="7"/>
        <v>52</v>
      </c>
      <c r="BN41" s="81"/>
    </row>
    <row r="42" spans="1:66" ht="34.799999999999997">
      <c r="A42" s="558"/>
      <c r="B42" s="278" t="s">
        <v>47</v>
      </c>
      <c r="C42" s="270">
        <v>3</v>
      </c>
      <c r="D42" s="264" t="s">
        <v>246</v>
      </c>
      <c r="E42" s="265"/>
      <c r="F42" s="22"/>
      <c r="G42" s="22"/>
      <c r="H42" s="22"/>
      <c r="I42" s="25"/>
      <c r="J42" s="21"/>
      <c r="K42" s="22"/>
      <c r="L42" s="22"/>
      <c r="M42" s="22" t="s">
        <v>38</v>
      </c>
      <c r="N42" s="23" t="s">
        <v>38</v>
      </c>
      <c r="O42" s="24" t="s">
        <v>38</v>
      </c>
      <c r="P42" s="47" t="s">
        <v>38</v>
      </c>
      <c r="Q42" s="47"/>
      <c r="R42" s="48"/>
      <c r="S42" s="26"/>
      <c r="T42" s="27"/>
      <c r="U42" s="27" t="s">
        <v>34</v>
      </c>
      <c r="V42" s="28" t="s">
        <v>34</v>
      </c>
      <c r="W42" s="101" t="s">
        <v>34</v>
      </c>
      <c r="X42" s="99" t="s">
        <v>35</v>
      </c>
      <c r="Y42" s="99" t="s">
        <v>35</v>
      </c>
      <c r="Z42" s="99" t="s">
        <v>35</v>
      </c>
      <c r="AA42" s="103" t="s">
        <v>35</v>
      </c>
      <c r="AB42" s="98" t="s">
        <v>38</v>
      </c>
      <c r="AC42" s="99" t="s">
        <v>38</v>
      </c>
      <c r="AD42" s="99" t="s">
        <v>38</v>
      </c>
      <c r="AE42" s="100" t="s">
        <v>38</v>
      </c>
      <c r="AF42" s="101"/>
      <c r="AG42" s="102"/>
      <c r="AH42" s="102"/>
      <c r="AI42" s="103"/>
      <c r="AJ42" s="104"/>
      <c r="AK42" s="99"/>
      <c r="AL42" s="99"/>
      <c r="AM42" s="99"/>
      <c r="AN42" s="100"/>
      <c r="AO42" s="101"/>
      <c r="AP42" s="105"/>
      <c r="AQ42" s="105"/>
      <c r="AR42" s="106"/>
      <c r="AS42" s="101"/>
      <c r="AT42" s="105" t="s">
        <v>34</v>
      </c>
      <c r="AU42" s="105" t="s">
        <v>34</v>
      </c>
      <c r="AV42" s="106" t="s">
        <v>34</v>
      </c>
      <c r="AW42" s="104" t="s">
        <v>35</v>
      </c>
      <c r="AX42" s="99" t="s">
        <v>35</v>
      </c>
      <c r="AY42" s="99" t="s">
        <v>35</v>
      </c>
      <c r="AZ42" s="99" t="s">
        <v>35</v>
      </c>
      <c r="BA42" s="99" t="s">
        <v>35</v>
      </c>
      <c r="BB42" s="99" t="s">
        <v>35</v>
      </c>
      <c r="BC42" s="99" t="s">
        <v>35</v>
      </c>
      <c r="BD42" s="99" t="s">
        <v>35</v>
      </c>
      <c r="BE42" s="100" t="s">
        <v>35</v>
      </c>
      <c r="BF42" s="233">
        <f t="shared" si="0"/>
        <v>11</v>
      </c>
      <c r="BG42" s="233">
        <f t="shared" si="1"/>
        <v>14</v>
      </c>
      <c r="BH42" s="233">
        <f t="shared" si="2"/>
        <v>6</v>
      </c>
      <c r="BI42" s="233">
        <f t="shared" si="3"/>
        <v>8</v>
      </c>
      <c r="BJ42" s="233">
        <f t="shared" si="4"/>
        <v>0</v>
      </c>
      <c r="BK42" s="233">
        <f t="shared" si="5"/>
        <v>0</v>
      </c>
      <c r="BL42" s="233">
        <f t="shared" si="6"/>
        <v>13</v>
      </c>
      <c r="BM42" s="233">
        <f t="shared" si="7"/>
        <v>52</v>
      </c>
      <c r="BN42" s="81"/>
    </row>
    <row r="43" spans="1:66" ht="34.799999999999997">
      <c r="A43" s="558"/>
      <c r="B43" s="275" t="s">
        <v>47</v>
      </c>
      <c r="C43" s="263">
        <v>4</v>
      </c>
      <c r="D43" s="264" t="s">
        <v>247</v>
      </c>
      <c r="E43" s="265"/>
      <c r="F43" s="22"/>
      <c r="G43" s="22"/>
      <c r="H43" s="22"/>
      <c r="I43" s="25"/>
      <c r="J43" s="21"/>
      <c r="K43" s="22"/>
      <c r="L43" s="22"/>
      <c r="M43" s="22"/>
      <c r="N43" s="23"/>
      <c r="O43" s="24"/>
      <c r="P43" s="47"/>
      <c r="Q43" s="47"/>
      <c r="R43" s="48"/>
      <c r="S43" s="26"/>
      <c r="T43" s="27"/>
      <c r="U43" s="27" t="s">
        <v>34</v>
      </c>
      <c r="V43" s="28" t="s">
        <v>34</v>
      </c>
      <c r="W43" s="101" t="s">
        <v>34</v>
      </c>
      <c r="X43" s="99" t="s">
        <v>35</v>
      </c>
      <c r="Y43" s="99" t="s">
        <v>35</v>
      </c>
      <c r="Z43" s="99" t="s">
        <v>35</v>
      </c>
      <c r="AA43" s="103" t="s">
        <v>35</v>
      </c>
      <c r="AB43" s="98" t="s">
        <v>38</v>
      </c>
      <c r="AC43" s="99" t="s">
        <v>38</v>
      </c>
      <c r="AD43" s="99" t="s">
        <v>38</v>
      </c>
      <c r="AE43" s="100" t="s">
        <v>38</v>
      </c>
      <c r="AF43" s="101" t="s">
        <v>38</v>
      </c>
      <c r="AG43" s="102" t="s">
        <v>38</v>
      </c>
      <c r="AH43" s="102" t="s">
        <v>38</v>
      </c>
      <c r="AI43" s="103" t="s">
        <v>38</v>
      </c>
      <c r="AJ43" s="104"/>
      <c r="AK43" s="99"/>
      <c r="AL43" s="99"/>
      <c r="AM43" s="99"/>
      <c r="AN43" s="100"/>
      <c r="AO43" s="101"/>
      <c r="AP43" s="105"/>
      <c r="AQ43" s="105"/>
      <c r="AR43" s="106" t="s">
        <v>34</v>
      </c>
      <c r="AS43" s="101" t="s">
        <v>34</v>
      </c>
      <c r="AT43" s="105" t="s">
        <v>34</v>
      </c>
      <c r="AU43" s="105" t="s">
        <v>39</v>
      </c>
      <c r="AV43" s="106" t="s">
        <v>39</v>
      </c>
      <c r="AW43" s="221"/>
      <c r="AX43" s="222"/>
      <c r="AY43" s="222"/>
      <c r="AZ43" s="222"/>
      <c r="BA43" s="222"/>
      <c r="BB43" s="222"/>
      <c r="BC43" s="222"/>
      <c r="BD43" s="222"/>
      <c r="BE43" s="222"/>
      <c r="BF43" s="233">
        <f t="shared" si="0"/>
        <v>15</v>
      </c>
      <c r="BG43" s="233">
        <f t="shared" si="1"/>
        <v>8</v>
      </c>
      <c r="BH43" s="233">
        <f t="shared" si="2"/>
        <v>6</v>
      </c>
      <c r="BI43" s="233">
        <f t="shared" si="3"/>
        <v>8</v>
      </c>
      <c r="BJ43" s="233">
        <f t="shared" si="4"/>
        <v>0</v>
      </c>
      <c r="BK43" s="233">
        <f t="shared" si="5"/>
        <v>2</v>
      </c>
      <c r="BL43" s="233">
        <f t="shared" si="6"/>
        <v>4</v>
      </c>
      <c r="BM43" s="233">
        <f t="shared" si="7"/>
        <v>43</v>
      </c>
      <c r="BN43" s="81"/>
    </row>
    <row r="44" spans="1:66" ht="30">
      <c r="A44" s="558"/>
      <c r="B44" s="275" t="s">
        <v>48</v>
      </c>
      <c r="C44" s="263" t="s">
        <v>41</v>
      </c>
      <c r="D44" s="264" t="s">
        <v>248</v>
      </c>
      <c r="E44" s="265"/>
      <c r="F44" s="234" t="s">
        <v>215</v>
      </c>
      <c r="G44" s="175"/>
      <c r="I44" s="25"/>
      <c r="J44" s="21"/>
      <c r="K44" s="22"/>
      <c r="L44" s="22"/>
      <c r="M44" s="22" t="s">
        <v>38</v>
      </c>
      <c r="N44" s="23" t="s">
        <v>38</v>
      </c>
      <c r="O44" s="24" t="s">
        <v>38</v>
      </c>
      <c r="P44" s="47" t="s">
        <v>38</v>
      </c>
      <c r="Q44" s="47" t="s">
        <v>38</v>
      </c>
      <c r="R44" s="48" t="s">
        <v>38</v>
      </c>
      <c r="S44" s="26" t="s">
        <v>42</v>
      </c>
      <c r="T44" s="27" t="s">
        <v>42</v>
      </c>
      <c r="U44" s="27" t="s">
        <v>34</v>
      </c>
      <c r="V44" s="28" t="s">
        <v>34</v>
      </c>
      <c r="W44" s="101" t="s">
        <v>34</v>
      </c>
      <c r="X44" s="99" t="s">
        <v>35</v>
      </c>
      <c r="Y44" s="99" t="s">
        <v>35</v>
      </c>
      <c r="Z44" s="99" t="s">
        <v>35</v>
      </c>
      <c r="AA44" s="103" t="s">
        <v>35</v>
      </c>
      <c r="AB44" s="98"/>
      <c r="AC44" s="99"/>
      <c r="AD44" s="99"/>
      <c r="AE44" s="100"/>
      <c r="AF44" s="101" t="s">
        <v>38</v>
      </c>
      <c r="AG44" s="102" t="s">
        <v>38</v>
      </c>
      <c r="AH44" s="102" t="s">
        <v>38</v>
      </c>
      <c r="AI44" s="103" t="s">
        <v>38</v>
      </c>
      <c r="AJ44" s="104" t="s">
        <v>38</v>
      </c>
      <c r="AK44" s="99" t="s">
        <v>38</v>
      </c>
      <c r="AL44" s="99"/>
      <c r="AM44" s="99"/>
      <c r="AN44" s="100" t="s">
        <v>42</v>
      </c>
      <c r="AO44" s="101" t="s">
        <v>42</v>
      </c>
      <c r="AP44" s="105" t="s">
        <v>42</v>
      </c>
      <c r="AQ44" s="105" t="s">
        <v>42</v>
      </c>
      <c r="AR44" s="106" t="s">
        <v>34</v>
      </c>
      <c r="AS44" s="101" t="s">
        <v>34</v>
      </c>
      <c r="AT44" s="105" t="s">
        <v>34</v>
      </c>
      <c r="AU44" s="105"/>
      <c r="AV44" s="106"/>
      <c r="AW44" s="104" t="s">
        <v>35</v>
      </c>
      <c r="AX44" s="99" t="s">
        <v>35</v>
      </c>
      <c r="AY44" s="99" t="s">
        <v>35</v>
      </c>
      <c r="AZ44" s="99" t="s">
        <v>35</v>
      </c>
      <c r="BA44" s="99" t="s">
        <v>35</v>
      </c>
      <c r="BB44" s="99" t="s">
        <v>35</v>
      </c>
      <c r="BC44" s="99" t="s">
        <v>35</v>
      </c>
      <c r="BD44" s="99" t="s">
        <v>35</v>
      </c>
      <c r="BE44" s="100" t="s">
        <v>35</v>
      </c>
      <c r="BF44" s="233">
        <f t="shared" si="0"/>
        <v>6</v>
      </c>
      <c r="BG44" s="233">
        <f t="shared" si="1"/>
        <v>8</v>
      </c>
      <c r="BH44" s="233">
        <f t="shared" si="2"/>
        <v>6</v>
      </c>
      <c r="BI44" s="233">
        <f t="shared" si="3"/>
        <v>12</v>
      </c>
      <c r="BJ44" s="233">
        <f t="shared" si="4"/>
        <v>6</v>
      </c>
      <c r="BK44" s="233">
        <f t="shared" si="5"/>
        <v>0</v>
      </c>
      <c r="BL44" s="233">
        <f t="shared" si="6"/>
        <v>13</v>
      </c>
      <c r="BM44" s="233">
        <f t="shared" si="7"/>
        <v>51</v>
      </c>
      <c r="BN44" s="81"/>
    </row>
    <row r="45" spans="1:66" ht="21" thickBot="1">
      <c r="A45" s="560"/>
      <c r="B45" s="275" t="s">
        <v>48</v>
      </c>
      <c r="C45" s="266" t="s">
        <v>43</v>
      </c>
      <c r="D45" s="279" t="s">
        <v>49</v>
      </c>
      <c r="E45" s="280"/>
      <c r="F45" s="177"/>
      <c r="G45" s="177"/>
      <c r="H45" s="177"/>
      <c r="I45" s="178"/>
      <c r="J45" s="179"/>
      <c r="K45" s="177"/>
      <c r="L45" s="177"/>
      <c r="M45" s="177"/>
      <c r="N45" s="180"/>
      <c r="O45" s="176"/>
      <c r="P45" s="181"/>
      <c r="Q45" s="181"/>
      <c r="R45" s="182"/>
      <c r="S45" s="183" t="s">
        <v>34</v>
      </c>
      <c r="T45" s="184" t="s">
        <v>34</v>
      </c>
      <c r="U45" s="184" t="s">
        <v>39</v>
      </c>
      <c r="V45" s="185" t="s">
        <v>39</v>
      </c>
      <c r="W45" s="524"/>
      <c r="X45" s="525"/>
      <c r="Y45" s="525"/>
      <c r="Z45" s="525"/>
      <c r="AA45" s="525"/>
      <c r="AB45" s="525"/>
      <c r="AC45" s="525"/>
      <c r="AD45" s="525"/>
      <c r="AE45" s="525"/>
      <c r="AF45" s="525"/>
      <c r="AG45" s="525"/>
      <c r="AH45" s="525"/>
      <c r="AI45" s="525"/>
      <c r="AJ45" s="525"/>
      <c r="AK45" s="525"/>
      <c r="AL45" s="525"/>
      <c r="AM45" s="525"/>
      <c r="AN45" s="525"/>
      <c r="AO45" s="525"/>
      <c r="AP45" s="525"/>
      <c r="AQ45" s="525"/>
      <c r="AR45" s="525"/>
      <c r="AS45" s="525"/>
      <c r="AT45" s="525"/>
      <c r="AU45" s="525"/>
      <c r="AV45" s="525"/>
      <c r="AW45" s="525"/>
      <c r="AX45" s="525"/>
      <c r="AY45" s="525"/>
      <c r="AZ45" s="525"/>
      <c r="BA45" s="525"/>
      <c r="BB45" s="525"/>
      <c r="BC45" s="525"/>
      <c r="BD45" s="525"/>
      <c r="BE45" s="526"/>
      <c r="BF45" s="233">
        <f t="shared" si="0"/>
        <v>14</v>
      </c>
      <c r="BG45" s="233"/>
      <c r="BH45" s="233">
        <f t="shared" si="2"/>
        <v>2</v>
      </c>
      <c r="BI45" s="233">
        <f t="shared" si="3"/>
        <v>0</v>
      </c>
      <c r="BJ45" s="233">
        <f t="shared" si="4"/>
        <v>0</v>
      </c>
      <c r="BK45" s="233">
        <f t="shared" si="5"/>
        <v>2</v>
      </c>
      <c r="BL45" s="233">
        <f t="shared" si="6"/>
        <v>0</v>
      </c>
      <c r="BM45" s="233">
        <f t="shared" si="7"/>
        <v>18</v>
      </c>
      <c r="BN45" s="81"/>
    </row>
    <row r="46" spans="1:66" ht="52.2">
      <c r="A46" s="551" t="s">
        <v>221</v>
      </c>
      <c r="B46" s="246" t="s">
        <v>50</v>
      </c>
      <c r="C46" s="247">
        <v>1</v>
      </c>
      <c r="D46" s="248" t="s">
        <v>249</v>
      </c>
      <c r="E46" s="256"/>
      <c r="F46" s="193"/>
      <c r="G46" s="193"/>
      <c r="H46" s="193"/>
      <c r="I46" s="194"/>
      <c r="J46" s="195"/>
      <c r="K46" s="193"/>
      <c r="L46" s="193"/>
      <c r="M46" s="193"/>
      <c r="N46" s="196"/>
      <c r="O46" s="197"/>
      <c r="P46" s="198"/>
      <c r="Q46" s="198"/>
      <c r="R46" s="199"/>
      <c r="S46" s="200"/>
      <c r="T46" s="201"/>
      <c r="U46" s="201" t="s">
        <v>34</v>
      </c>
      <c r="V46" s="202" t="s">
        <v>34</v>
      </c>
      <c r="W46" s="203" t="s">
        <v>34</v>
      </c>
      <c r="X46" s="204" t="s">
        <v>35</v>
      </c>
      <c r="Y46" s="204" t="s">
        <v>35</v>
      </c>
      <c r="Z46" s="204" t="s">
        <v>35</v>
      </c>
      <c r="AA46" s="205" t="s">
        <v>35</v>
      </c>
      <c r="AB46" s="206"/>
      <c r="AC46" s="204"/>
      <c r="AD46" s="204"/>
      <c r="AE46" s="207"/>
      <c r="AF46" s="203"/>
      <c r="AG46" s="208"/>
      <c r="AH46" s="208"/>
      <c r="AI46" s="205"/>
      <c r="AJ46" s="209"/>
      <c r="AK46" s="204"/>
      <c r="AL46" s="204"/>
      <c r="AM46" s="204"/>
      <c r="AN46" s="207"/>
      <c r="AO46" s="203"/>
      <c r="AP46" s="208"/>
      <c r="AQ46" s="208"/>
      <c r="AR46" s="210"/>
      <c r="AS46" s="203"/>
      <c r="AT46" s="208" t="s">
        <v>34</v>
      </c>
      <c r="AU46" s="208" t="s">
        <v>34</v>
      </c>
      <c r="AV46" s="210" t="s">
        <v>34</v>
      </c>
      <c r="AW46" s="209" t="s">
        <v>35</v>
      </c>
      <c r="AX46" s="204" t="s">
        <v>35</v>
      </c>
      <c r="AY46" s="204" t="s">
        <v>35</v>
      </c>
      <c r="AZ46" s="204" t="s">
        <v>35</v>
      </c>
      <c r="BA46" s="204" t="s">
        <v>35</v>
      </c>
      <c r="BB46" s="204" t="s">
        <v>35</v>
      </c>
      <c r="BC46" s="204" t="s">
        <v>35</v>
      </c>
      <c r="BD46" s="204" t="s">
        <v>35</v>
      </c>
      <c r="BE46" s="207" t="s">
        <v>35</v>
      </c>
      <c r="BF46" s="233">
        <f t="shared" si="0"/>
        <v>15</v>
      </c>
      <c r="BG46" s="233">
        <f t="shared" si="1"/>
        <v>18</v>
      </c>
      <c r="BH46" s="233">
        <f t="shared" si="2"/>
        <v>6</v>
      </c>
      <c r="BI46" s="233">
        <f t="shared" si="3"/>
        <v>0</v>
      </c>
      <c r="BJ46" s="233">
        <f t="shared" si="4"/>
        <v>0</v>
      </c>
      <c r="BK46" s="233">
        <f t="shared" si="5"/>
        <v>0</v>
      </c>
      <c r="BL46" s="233">
        <f t="shared" si="6"/>
        <v>13</v>
      </c>
      <c r="BM46" s="233">
        <f t="shared" si="7"/>
        <v>52</v>
      </c>
      <c r="BN46" s="81"/>
    </row>
    <row r="47" spans="1:66" ht="52.2">
      <c r="A47" s="552"/>
      <c r="B47" s="249" t="s">
        <v>50</v>
      </c>
      <c r="C47" s="250">
        <v>2</v>
      </c>
      <c r="D47" s="251" t="s">
        <v>51</v>
      </c>
      <c r="E47" s="257"/>
      <c r="F47" s="22"/>
      <c r="G47" s="22"/>
      <c r="H47" s="22"/>
      <c r="I47" s="25"/>
      <c r="J47" s="21"/>
      <c r="K47" s="22"/>
      <c r="L47" s="22"/>
      <c r="M47" s="22"/>
      <c r="N47" s="23"/>
      <c r="O47" s="24"/>
      <c r="P47" s="47"/>
      <c r="Q47" s="47"/>
      <c r="R47" s="48"/>
      <c r="S47" s="26"/>
      <c r="T47" s="27"/>
      <c r="U47" s="27" t="s">
        <v>34</v>
      </c>
      <c r="V47" s="28" t="s">
        <v>34</v>
      </c>
      <c r="W47" s="101" t="s">
        <v>34</v>
      </c>
      <c r="X47" s="99" t="s">
        <v>35</v>
      </c>
      <c r="Y47" s="99" t="s">
        <v>35</v>
      </c>
      <c r="Z47" s="99" t="s">
        <v>35</v>
      </c>
      <c r="AA47" s="103" t="s">
        <v>35</v>
      </c>
      <c r="AB47" s="98"/>
      <c r="AC47" s="99"/>
      <c r="AD47" s="99"/>
      <c r="AE47" s="100"/>
      <c r="AF47" s="101"/>
      <c r="AG47" s="102" t="s">
        <v>36</v>
      </c>
      <c r="AH47" s="102" t="s">
        <v>36</v>
      </c>
      <c r="AI47" s="103"/>
      <c r="AJ47" s="104"/>
      <c r="AK47" s="99"/>
      <c r="AL47" s="99"/>
      <c r="AM47" s="99"/>
      <c r="AN47" s="100"/>
      <c r="AO47" s="101"/>
      <c r="AP47" s="105"/>
      <c r="AQ47" s="105"/>
      <c r="AR47" s="106"/>
      <c r="AS47" s="101"/>
      <c r="AT47" s="105" t="s">
        <v>34</v>
      </c>
      <c r="AU47" s="105" t="s">
        <v>34</v>
      </c>
      <c r="AV47" s="106" t="s">
        <v>34</v>
      </c>
      <c r="AW47" s="104" t="s">
        <v>35</v>
      </c>
      <c r="AX47" s="99" t="s">
        <v>35</v>
      </c>
      <c r="AY47" s="99" t="s">
        <v>35</v>
      </c>
      <c r="AZ47" s="99" t="s">
        <v>35</v>
      </c>
      <c r="BA47" s="99" t="s">
        <v>35</v>
      </c>
      <c r="BB47" s="99" t="s">
        <v>35</v>
      </c>
      <c r="BC47" s="99" t="s">
        <v>35</v>
      </c>
      <c r="BD47" s="99" t="s">
        <v>35</v>
      </c>
      <c r="BE47" s="100" t="s">
        <v>35</v>
      </c>
      <c r="BF47" s="233">
        <f t="shared" si="0"/>
        <v>15</v>
      </c>
      <c r="BG47" s="233">
        <f t="shared" si="1"/>
        <v>16</v>
      </c>
      <c r="BH47" s="233">
        <f t="shared" si="2"/>
        <v>6</v>
      </c>
      <c r="BI47" s="233">
        <f t="shared" si="3"/>
        <v>2</v>
      </c>
      <c r="BJ47" s="233">
        <f t="shared" si="4"/>
        <v>0</v>
      </c>
      <c r="BK47" s="233">
        <f t="shared" si="5"/>
        <v>0</v>
      </c>
      <c r="BL47" s="233">
        <f t="shared" si="6"/>
        <v>13</v>
      </c>
      <c r="BM47" s="233">
        <f t="shared" si="7"/>
        <v>52</v>
      </c>
      <c r="BN47" s="81"/>
    </row>
    <row r="48" spans="1:66" ht="52.2">
      <c r="A48" s="552"/>
      <c r="B48" s="249" t="s">
        <v>50</v>
      </c>
      <c r="C48" s="250">
        <v>3</v>
      </c>
      <c r="D48" s="251" t="s">
        <v>52</v>
      </c>
      <c r="E48" s="257"/>
      <c r="F48" s="22"/>
      <c r="G48" s="22"/>
      <c r="H48" s="22"/>
      <c r="I48" s="25"/>
      <c r="J48" s="21"/>
      <c r="K48" s="22"/>
      <c r="L48" s="22"/>
      <c r="M48" s="22"/>
      <c r="N48" s="23"/>
      <c r="O48" s="24"/>
      <c r="P48" s="47" t="s">
        <v>38</v>
      </c>
      <c r="Q48" s="47" t="s">
        <v>38</v>
      </c>
      <c r="R48" s="48"/>
      <c r="S48" s="26"/>
      <c r="T48" s="27"/>
      <c r="U48" s="27" t="s">
        <v>34</v>
      </c>
      <c r="V48" s="28" t="s">
        <v>34</v>
      </c>
      <c r="W48" s="101" t="s">
        <v>34</v>
      </c>
      <c r="X48" s="99" t="s">
        <v>35</v>
      </c>
      <c r="Y48" s="99" t="s">
        <v>35</v>
      </c>
      <c r="Z48" s="99" t="s">
        <v>35</v>
      </c>
      <c r="AA48" s="103" t="s">
        <v>35</v>
      </c>
      <c r="AB48" s="98"/>
      <c r="AC48" s="99"/>
      <c r="AD48" s="99" t="s">
        <v>38</v>
      </c>
      <c r="AE48" s="100" t="s">
        <v>38</v>
      </c>
      <c r="AF48" s="101" t="s">
        <v>38</v>
      </c>
      <c r="AG48" s="102" t="s">
        <v>38</v>
      </c>
      <c r="AH48" s="102" t="s">
        <v>237</v>
      </c>
      <c r="AI48" s="103"/>
      <c r="AJ48" s="104"/>
      <c r="AK48" s="99"/>
      <c r="AL48" s="99"/>
      <c r="AM48" s="99"/>
      <c r="AN48" s="100"/>
      <c r="AO48" s="101"/>
      <c r="AP48" s="105"/>
      <c r="AQ48" s="105"/>
      <c r="AR48" s="106"/>
      <c r="AS48" s="101"/>
      <c r="AT48" s="105" t="s">
        <v>34</v>
      </c>
      <c r="AU48" s="105" t="s">
        <v>34</v>
      </c>
      <c r="AV48" s="106" t="s">
        <v>34</v>
      </c>
      <c r="AW48" s="104" t="s">
        <v>35</v>
      </c>
      <c r="AX48" s="99" t="s">
        <v>35</v>
      </c>
      <c r="AY48" s="99" t="s">
        <v>35</v>
      </c>
      <c r="AZ48" s="99" t="s">
        <v>35</v>
      </c>
      <c r="BA48" s="99" t="s">
        <v>35</v>
      </c>
      <c r="BB48" s="99" t="s">
        <v>35</v>
      </c>
      <c r="BC48" s="99" t="s">
        <v>35</v>
      </c>
      <c r="BD48" s="99" t="s">
        <v>35</v>
      </c>
      <c r="BE48" s="100" t="s">
        <v>35</v>
      </c>
      <c r="BF48" s="233">
        <f t="shared" si="0"/>
        <v>13</v>
      </c>
      <c r="BG48" s="233">
        <f t="shared" si="1"/>
        <v>13</v>
      </c>
      <c r="BH48" s="233">
        <f t="shared" si="2"/>
        <v>6</v>
      </c>
      <c r="BI48" s="233">
        <f t="shared" si="3"/>
        <v>6</v>
      </c>
      <c r="BJ48" s="233">
        <f t="shared" si="4"/>
        <v>0</v>
      </c>
      <c r="BK48" s="233">
        <f t="shared" si="5"/>
        <v>0</v>
      </c>
      <c r="BL48" s="233">
        <f t="shared" si="6"/>
        <v>13</v>
      </c>
      <c r="BM48" s="233">
        <f t="shared" si="7"/>
        <v>51</v>
      </c>
      <c r="BN48" s="81"/>
    </row>
    <row r="49" spans="1:66" ht="52.2">
      <c r="A49" s="552"/>
      <c r="B49" s="249" t="s">
        <v>50</v>
      </c>
      <c r="C49" s="250">
        <v>4</v>
      </c>
      <c r="D49" s="251" t="s">
        <v>53</v>
      </c>
      <c r="E49" s="257"/>
      <c r="F49" s="22"/>
      <c r="G49" s="22"/>
      <c r="H49" s="22"/>
      <c r="I49" s="25"/>
      <c r="J49" s="21"/>
      <c r="K49" s="22"/>
      <c r="L49" s="22"/>
      <c r="M49" s="22"/>
      <c r="N49" s="23" t="s">
        <v>38</v>
      </c>
      <c r="O49" s="24" t="s">
        <v>38</v>
      </c>
      <c r="P49" s="47" t="s">
        <v>38</v>
      </c>
      <c r="Q49" s="47" t="s">
        <v>38</v>
      </c>
      <c r="R49" s="48"/>
      <c r="S49" s="26"/>
      <c r="T49" s="27"/>
      <c r="U49" s="27" t="s">
        <v>34</v>
      </c>
      <c r="V49" s="28" t="s">
        <v>34</v>
      </c>
      <c r="W49" s="101" t="s">
        <v>34</v>
      </c>
      <c r="X49" s="99" t="s">
        <v>35</v>
      </c>
      <c r="Y49" s="99" t="s">
        <v>35</v>
      </c>
      <c r="Z49" s="99" t="s">
        <v>35</v>
      </c>
      <c r="AA49" s="103" t="s">
        <v>35</v>
      </c>
      <c r="AB49" s="98"/>
      <c r="AC49" s="99"/>
      <c r="AD49" s="99"/>
      <c r="AE49" s="100"/>
      <c r="AF49" s="101"/>
      <c r="AG49" s="102"/>
      <c r="AH49" s="102"/>
      <c r="AI49" s="103" t="s">
        <v>237</v>
      </c>
      <c r="AJ49" s="104" t="s">
        <v>38</v>
      </c>
      <c r="AK49" s="99" t="s">
        <v>38</v>
      </c>
      <c r="AL49" s="99" t="s">
        <v>38</v>
      </c>
      <c r="AM49" s="99" t="s">
        <v>38</v>
      </c>
      <c r="AN49" s="100" t="s">
        <v>38</v>
      </c>
      <c r="AO49" s="101" t="s">
        <v>38</v>
      </c>
      <c r="AP49" s="105" t="s">
        <v>237</v>
      </c>
      <c r="AQ49" s="105" t="s">
        <v>34</v>
      </c>
      <c r="AR49" s="106" t="s">
        <v>34</v>
      </c>
      <c r="AS49" s="101" t="s">
        <v>34</v>
      </c>
      <c r="AT49" s="105" t="s">
        <v>39</v>
      </c>
      <c r="AU49" s="105" t="s">
        <v>39</v>
      </c>
      <c r="AV49" s="106" t="s">
        <v>39</v>
      </c>
      <c r="AW49" s="221"/>
      <c r="AX49" s="222"/>
      <c r="AY49" s="222"/>
      <c r="AZ49" s="222"/>
      <c r="BA49" s="222"/>
      <c r="BB49" s="222"/>
      <c r="BC49" s="222"/>
      <c r="BD49" s="222"/>
      <c r="BE49" s="222"/>
      <c r="BF49" s="233">
        <f t="shared" si="0"/>
        <v>11</v>
      </c>
      <c r="BG49" s="233">
        <f t="shared" si="1"/>
        <v>7</v>
      </c>
      <c r="BH49" s="233">
        <f t="shared" si="2"/>
        <v>6</v>
      </c>
      <c r="BI49" s="233">
        <f t="shared" si="3"/>
        <v>10</v>
      </c>
      <c r="BJ49" s="233">
        <f t="shared" si="4"/>
        <v>0</v>
      </c>
      <c r="BK49" s="233">
        <f t="shared" si="5"/>
        <v>3</v>
      </c>
      <c r="BL49" s="233">
        <f t="shared" si="6"/>
        <v>4</v>
      </c>
      <c r="BM49" s="233">
        <f t="shared" si="7"/>
        <v>41</v>
      </c>
      <c r="BN49" s="81"/>
    </row>
    <row r="50" spans="1:66" ht="34.799999999999997">
      <c r="A50" s="552"/>
      <c r="B50" s="249" t="s">
        <v>250</v>
      </c>
      <c r="C50" s="252" t="s">
        <v>41</v>
      </c>
      <c r="D50" s="251" t="s">
        <v>217</v>
      </c>
      <c r="E50" s="257"/>
      <c r="F50" s="234" t="s">
        <v>215</v>
      </c>
      <c r="G50" s="175"/>
      <c r="H50" s="22"/>
      <c r="I50" s="25"/>
      <c r="J50" s="21"/>
      <c r="K50" s="22"/>
      <c r="L50" s="22"/>
      <c r="M50" s="22"/>
      <c r="N50" s="23"/>
      <c r="O50" s="24" t="s">
        <v>38</v>
      </c>
      <c r="P50" s="47" t="s">
        <v>38</v>
      </c>
      <c r="Q50" s="47" t="s">
        <v>38</v>
      </c>
      <c r="R50" s="48" t="s">
        <v>38</v>
      </c>
      <c r="S50" s="26"/>
      <c r="T50" s="27"/>
      <c r="U50" s="27" t="s">
        <v>34</v>
      </c>
      <c r="V50" s="28" t="s">
        <v>34</v>
      </c>
      <c r="W50" s="101" t="s">
        <v>34</v>
      </c>
      <c r="X50" s="99" t="s">
        <v>35</v>
      </c>
      <c r="Y50" s="99" t="s">
        <v>35</v>
      </c>
      <c r="Z50" s="99" t="s">
        <v>35</v>
      </c>
      <c r="AA50" s="103" t="s">
        <v>35</v>
      </c>
      <c r="AB50" s="98"/>
      <c r="AC50" s="99"/>
      <c r="AD50" s="99"/>
      <c r="AE50" s="100"/>
      <c r="AF50" s="101"/>
      <c r="AG50" s="102"/>
      <c r="AH50" s="102"/>
      <c r="AI50" s="103"/>
      <c r="AJ50" s="104"/>
      <c r="AK50" s="99"/>
      <c r="AL50" s="99"/>
      <c r="AM50" s="99"/>
      <c r="AN50" s="100" t="s">
        <v>38</v>
      </c>
      <c r="AO50" s="101" t="s">
        <v>38</v>
      </c>
      <c r="AP50" s="105" t="s">
        <v>38</v>
      </c>
      <c r="AQ50" s="105" t="s">
        <v>38</v>
      </c>
      <c r="AR50" s="106"/>
      <c r="AS50" s="101"/>
      <c r="AT50" s="105" t="s">
        <v>34</v>
      </c>
      <c r="AU50" s="105" t="s">
        <v>34</v>
      </c>
      <c r="AV50" s="106" t="s">
        <v>34</v>
      </c>
      <c r="AW50" s="104" t="s">
        <v>35</v>
      </c>
      <c r="AX50" s="99" t="s">
        <v>35</v>
      </c>
      <c r="AY50" s="99" t="s">
        <v>35</v>
      </c>
      <c r="AZ50" s="99" t="s">
        <v>35</v>
      </c>
      <c r="BA50" s="99" t="s">
        <v>35</v>
      </c>
      <c r="BB50" s="99" t="s">
        <v>35</v>
      </c>
      <c r="BC50" s="99" t="s">
        <v>35</v>
      </c>
      <c r="BD50" s="99" t="s">
        <v>35</v>
      </c>
      <c r="BE50" s="100" t="s">
        <v>35</v>
      </c>
      <c r="BF50" s="233">
        <f t="shared" si="0"/>
        <v>10</v>
      </c>
      <c r="BG50" s="233">
        <f t="shared" si="1"/>
        <v>14</v>
      </c>
      <c r="BH50" s="233">
        <f t="shared" si="2"/>
        <v>6</v>
      </c>
      <c r="BI50" s="233">
        <f t="shared" si="3"/>
        <v>8</v>
      </c>
      <c r="BJ50" s="233">
        <f t="shared" si="4"/>
        <v>0</v>
      </c>
      <c r="BK50" s="233">
        <f t="shared" si="5"/>
        <v>0</v>
      </c>
      <c r="BL50" s="233">
        <f t="shared" si="6"/>
        <v>13</v>
      </c>
      <c r="BM50" s="233">
        <f t="shared" si="7"/>
        <v>51</v>
      </c>
      <c r="BN50" s="81"/>
    </row>
    <row r="51" spans="1:66" ht="35.4" thickBot="1">
      <c r="A51" s="552"/>
      <c r="B51" s="253" t="s">
        <v>250</v>
      </c>
      <c r="C51" s="254" t="s">
        <v>43</v>
      </c>
      <c r="D51" s="255" t="s">
        <v>251</v>
      </c>
      <c r="E51" s="258"/>
      <c r="F51" s="113"/>
      <c r="G51" s="66"/>
      <c r="H51" s="66"/>
      <c r="I51" s="72"/>
      <c r="J51" s="65"/>
      <c r="K51" s="66" t="s">
        <v>38</v>
      </c>
      <c r="L51" s="66" t="s">
        <v>38</v>
      </c>
      <c r="M51" s="66"/>
      <c r="N51" s="67"/>
      <c r="O51" s="68"/>
      <c r="P51" s="95" t="s">
        <v>34</v>
      </c>
      <c r="Q51" s="95" t="s">
        <v>34</v>
      </c>
      <c r="R51" s="96" t="s">
        <v>34</v>
      </c>
      <c r="S51" s="70" t="s">
        <v>39</v>
      </c>
      <c r="T51" s="69" t="s">
        <v>39</v>
      </c>
      <c r="U51" s="69" t="s">
        <v>39</v>
      </c>
      <c r="V51" s="71" t="s">
        <v>39</v>
      </c>
      <c r="W51" s="496"/>
      <c r="X51" s="497"/>
      <c r="Y51" s="497"/>
      <c r="Z51" s="497"/>
      <c r="AA51" s="497"/>
      <c r="AB51" s="497"/>
      <c r="AC51" s="497"/>
      <c r="AD51" s="497"/>
      <c r="AE51" s="497"/>
      <c r="AF51" s="497"/>
      <c r="AG51" s="497"/>
      <c r="AH51" s="497"/>
      <c r="AI51" s="497"/>
      <c r="AJ51" s="497"/>
      <c r="AK51" s="497"/>
      <c r="AL51" s="497"/>
      <c r="AM51" s="497"/>
      <c r="AN51" s="497"/>
      <c r="AO51" s="497"/>
      <c r="AP51" s="497"/>
      <c r="AQ51" s="497"/>
      <c r="AR51" s="497"/>
      <c r="AS51" s="497"/>
      <c r="AT51" s="497"/>
      <c r="AU51" s="497"/>
      <c r="AV51" s="497"/>
      <c r="AW51" s="497"/>
      <c r="AX51" s="497"/>
      <c r="AY51" s="497"/>
      <c r="AZ51" s="497"/>
      <c r="BA51" s="497"/>
      <c r="BB51" s="497"/>
      <c r="BC51" s="497"/>
      <c r="BD51" s="497"/>
      <c r="BE51" s="498"/>
      <c r="BF51" s="233">
        <f t="shared" si="0"/>
        <v>9</v>
      </c>
      <c r="BG51" s="233"/>
      <c r="BH51" s="233">
        <f t="shared" si="2"/>
        <v>3</v>
      </c>
      <c r="BI51" s="233">
        <f t="shared" si="3"/>
        <v>2</v>
      </c>
      <c r="BJ51" s="233">
        <f t="shared" si="4"/>
        <v>0</v>
      </c>
      <c r="BK51" s="233">
        <f t="shared" si="5"/>
        <v>4</v>
      </c>
      <c r="BL51" s="233">
        <f t="shared" si="6"/>
        <v>0</v>
      </c>
      <c r="BM51" s="233">
        <f t="shared" si="7"/>
        <v>18</v>
      </c>
      <c r="BN51" s="81"/>
    </row>
    <row r="52" spans="1:66" ht="21" thickTop="1">
      <c r="A52" s="552"/>
      <c r="B52" s="274" t="s">
        <v>55</v>
      </c>
      <c r="C52" s="293">
        <v>1</v>
      </c>
      <c r="D52" s="294" t="s">
        <v>56</v>
      </c>
      <c r="E52" s="297"/>
      <c r="F52" s="29"/>
      <c r="G52" s="29"/>
      <c r="H52" s="29"/>
      <c r="I52" s="32"/>
      <c r="J52" s="33"/>
      <c r="K52" s="29"/>
      <c r="L52" s="29"/>
      <c r="M52" s="29"/>
      <c r="N52" s="30"/>
      <c r="O52" s="31"/>
      <c r="P52" s="93"/>
      <c r="Q52" s="93"/>
      <c r="R52" s="94"/>
      <c r="S52" s="35"/>
      <c r="T52" s="34"/>
      <c r="U52" s="34" t="s">
        <v>34</v>
      </c>
      <c r="V52" s="36" t="s">
        <v>34</v>
      </c>
      <c r="W52" s="110" t="s">
        <v>34</v>
      </c>
      <c r="X52" s="108" t="s">
        <v>35</v>
      </c>
      <c r="Y52" s="108" t="s">
        <v>35</v>
      </c>
      <c r="Z52" s="108" t="s">
        <v>35</v>
      </c>
      <c r="AA52" s="111" t="s">
        <v>35</v>
      </c>
      <c r="AB52" s="107"/>
      <c r="AC52" s="108"/>
      <c r="AD52" s="108"/>
      <c r="AE52" s="109"/>
      <c r="AF52" s="110"/>
      <c r="AG52" s="105"/>
      <c r="AH52" s="105"/>
      <c r="AI52" s="111"/>
      <c r="AJ52" s="112"/>
      <c r="AK52" s="108"/>
      <c r="AL52" s="108"/>
      <c r="AM52" s="108"/>
      <c r="AN52" s="109"/>
      <c r="AO52" s="110"/>
      <c r="AP52" s="105"/>
      <c r="AQ52" s="105"/>
      <c r="AR52" s="106"/>
      <c r="AS52" s="110"/>
      <c r="AT52" s="105" t="s">
        <v>34</v>
      </c>
      <c r="AU52" s="105" t="s">
        <v>34</v>
      </c>
      <c r="AV52" s="106" t="s">
        <v>34</v>
      </c>
      <c r="AW52" s="99" t="s">
        <v>35</v>
      </c>
      <c r="AX52" s="99" t="s">
        <v>35</v>
      </c>
      <c r="AY52" s="99" t="s">
        <v>35</v>
      </c>
      <c r="AZ52" s="99" t="s">
        <v>35</v>
      </c>
      <c r="BA52" s="99" t="s">
        <v>35</v>
      </c>
      <c r="BB52" s="99" t="s">
        <v>35</v>
      </c>
      <c r="BC52" s="99" t="s">
        <v>35</v>
      </c>
      <c r="BD52" s="100" t="s">
        <v>35</v>
      </c>
      <c r="BE52" s="99" t="s">
        <v>35</v>
      </c>
      <c r="BF52" s="233">
        <f t="shared" si="0"/>
        <v>15</v>
      </c>
      <c r="BG52" s="233">
        <f t="shared" si="1"/>
        <v>18</v>
      </c>
      <c r="BH52" s="233">
        <f t="shared" si="2"/>
        <v>6</v>
      </c>
      <c r="BI52" s="233">
        <f t="shared" si="3"/>
        <v>0</v>
      </c>
      <c r="BJ52" s="233">
        <f t="shared" si="4"/>
        <v>0</v>
      </c>
      <c r="BK52" s="233">
        <f t="shared" si="5"/>
        <v>0</v>
      </c>
      <c r="BL52" s="233">
        <f t="shared" si="6"/>
        <v>13</v>
      </c>
      <c r="BM52" s="233">
        <f t="shared" si="7"/>
        <v>52</v>
      </c>
      <c r="BN52" s="81"/>
    </row>
    <row r="53" spans="1:66" ht="52.2">
      <c r="A53" s="552"/>
      <c r="B53" s="295" t="s">
        <v>252</v>
      </c>
      <c r="C53" s="296" t="s">
        <v>57</v>
      </c>
      <c r="D53" s="251" t="s">
        <v>253</v>
      </c>
      <c r="E53" s="257"/>
      <c r="F53" s="22"/>
      <c r="G53" s="22"/>
      <c r="H53" s="22"/>
      <c r="I53" s="25"/>
      <c r="J53" s="21"/>
      <c r="K53" s="22"/>
      <c r="L53" s="22"/>
      <c r="M53" s="22"/>
      <c r="N53" s="23"/>
      <c r="O53" s="24"/>
      <c r="P53" s="47"/>
      <c r="Q53" s="47"/>
      <c r="R53" s="48"/>
      <c r="S53" s="26"/>
      <c r="T53" s="27"/>
      <c r="U53" s="27" t="s">
        <v>34</v>
      </c>
      <c r="V53" s="28" t="s">
        <v>34</v>
      </c>
      <c r="W53" s="101" t="s">
        <v>34</v>
      </c>
      <c r="X53" s="99" t="s">
        <v>35</v>
      </c>
      <c r="Y53" s="99" t="s">
        <v>35</v>
      </c>
      <c r="Z53" s="99" t="s">
        <v>35</v>
      </c>
      <c r="AA53" s="103" t="s">
        <v>35</v>
      </c>
      <c r="AB53" s="98"/>
      <c r="AC53" s="99"/>
      <c r="AD53" s="99"/>
      <c r="AE53" s="100"/>
      <c r="AF53" s="101"/>
      <c r="AG53" s="102"/>
      <c r="AH53" s="102"/>
      <c r="AI53" s="103"/>
      <c r="AJ53" s="104"/>
      <c r="AK53" s="99"/>
      <c r="AL53" s="99"/>
      <c r="AM53" s="99"/>
      <c r="AN53" s="100"/>
      <c r="AO53" s="101"/>
      <c r="AP53" s="105"/>
      <c r="AQ53" s="105"/>
      <c r="AR53" s="106"/>
      <c r="AS53" s="101"/>
      <c r="AT53" s="105" t="s">
        <v>34</v>
      </c>
      <c r="AU53" s="105" t="s">
        <v>34</v>
      </c>
      <c r="AV53" s="106" t="s">
        <v>34</v>
      </c>
      <c r="AW53" s="99" t="s">
        <v>35</v>
      </c>
      <c r="AX53" s="99" t="s">
        <v>35</v>
      </c>
      <c r="AY53" s="99" t="s">
        <v>35</v>
      </c>
      <c r="AZ53" s="99" t="s">
        <v>35</v>
      </c>
      <c r="BA53" s="99" t="s">
        <v>35</v>
      </c>
      <c r="BB53" s="99" t="s">
        <v>35</v>
      </c>
      <c r="BC53" s="99" t="s">
        <v>35</v>
      </c>
      <c r="BD53" s="100" t="s">
        <v>35</v>
      </c>
      <c r="BE53" s="99" t="s">
        <v>35</v>
      </c>
      <c r="BF53" s="233">
        <f t="shared" si="0"/>
        <v>15</v>
      </c>
      <c r="BG53" s="233">
        <f t="shared" si="1"/>
        <v>18</v>
      </c>
      <c r="BH53" s="233">
        <f t="shared" si="2"/>
        <v>6</v>
      </c>
      <c r="BI53" s="233">
        <f t="shared" si="3"/>
        <v>0</v>
      </c>
      <c r="BJ53" s="233">
        <f t="shared" si="4"/>
        <v>0</v>
      </c>
      <c r="BK53" s="233">
        <f t="shared" si="5"/>
        <v>0</v>
      </c>
      <c r="BL53" s="233">
        <f t="shared" si="6"/>
        <v>13</v>
      </c>
      <c r="BM53" s="233">
        <f t="shared" si="7"/>
        <v>52</v>
      </c>
      <c r="BN53" s="81"/>
    </row>
    <row r="54" spans="1:66" ht="20.399999999999999">
      <c r="A54" s="552"/>
      <c r="B54" s="249" t="s">
        <v>55</v>
      </c>
      <c r="C54" s="250">
        <v>2</v>
      </c>
      <c r="D54" s="251" t="s">
        <v>58</v>
      </c>
      <c r="E54" s="257"/>
      <c r="F54" s="22"/>
      <c r="G54" s="22"/>
      <c r="H54" s="22"/>
      <c r="I54" s="25"/>
      <c r="J54" s="21"/>
      <c r="K54" s="22"/>
      <c r="L54" s="22"/>
      <c r="M54" s="22"/>
      <c r="N54" s="23"/>
      <c r="O54" s="24"/>
      <c r="P54" s="47"/>
      <c r="Q54" s="47"/>
      <c r="R54" s="48"/>
      <c r="S54" s="26"/>
      <c r="T54" s="27"/>
      <c r="U54" s="27" t="s">
        <v>34</v>
      </c>
      <c r="V54" s="28" t="s">
        <v>34</v>
      </c>
      <c r="W54" s="101" t="s">
        <v>34</v>
      </c>
      <c r="X54" s="99" t="s">
        <v>35</v>
      </c>
      <c r="Y54" s="99" t="s">
        <v>35</v>
      </c>
      <c r="Z54" s="99" t="s">
        <v>35</v>
      </c>
      <c r="AA54" s="103" t="s">
        <v>35</v>
      </c>
      <c r="AB54" s="98"/>
      <c r="AC54" s="99"/>
      <c r="AD54" s="99"/>
      <c r="AE54" s="100"/>
      <c r="AF54" s="101"/>
      <c r="AG54" s="102"/>
      <c r="AH54" s="102"/>
      <c r="AI54" s="103"/>
      <c r="AJ54" s="104"/>
      <c r="AK54" s="99" t="s">
        <v>36</v>
      </c>
      <c r="AL54" s="99" t="s">
        <v>36</v>
      </c>
      <c r="AM54" s="99"/>
      <c r="AN54" s="100"/>
      <c r="AO54" s="101"/>
      <c r="AP54" s="105"/>
      <c r="AQ54" s="105"/>
      <c r="AR54" s="106"/>
      <c r="AS54" s="101"/>
      <c r="AT54" s="105" t="s">
        <v>34</v>
      </c>
      <c r="AU54" s="105" t="s">
        <v>34</v>
      </c>
      <c r="AV54" s="106" t="s">
        <v>34</v>
      </c>
      <c r="AW54" s="99" t="s">
        <v>35</v>
      </c>
      <c r="AX54" s="99" t="s">
        <v>35</v>
      </c>
      <c r="AY54" s="99" t="s">
        <v>35</v>
      </c>
      <c r="AZ54" s="99" t="s">
        <v>35</v>
      </c>
      <c r="BA54" s="99" t="s">
        <v>35</v>
      </c>
      <c r="BB54" s="99" t="s">
        <v>35</v>
      </c>
      <c r="BC54" s="99" t="s">
        <v>35</v>
      </c>
      <c r="BD54" s="100" t="s">
        <v>35</v>
      </c>
      <c r="BE54" s="99" t="s">
        <v>35</v>
      </c>
      <c r="BF54" s="233">
        <f t="shared" si="0"/>
        <v>15</v>
      </c>
      <c r="BG54" s="233">
        <f t="shared" si="1"/>
        <v>16</v>
      </c>
      <c r="BH54" s="233">
        <f t="shared" si="2"/>
        <v>6</v>
      </c>
      <c r="BI54" s="233">
        <f t="shared" si="3"/>
        <v>2</v>
      </c>
      <c r="BJ54" s="233">
        <f t="shared" si="4"/>
        <v>0</v>
      </c>
      <c r="BK54" s="233">
        <f t="shared" si="5"/>
        <v>0</v>
      </c>
      <c r="BL54" s="233">
        <f t="shared" si="6"/>
        <v>13</v>
      </c>
      <c r="BM54" s="233">
        <f t="shared" si="7"/>
        <v>52</v>
      </c>
      <c r="BN54" s="81"/>
    </row>
    <row r="55" spans="1:66" ht="34.799999999999997">
      <c r="A55" s="552"/>
      <c r="B55" s="298" t="s">
        <v>254</v>
      </c>
      <c r="C55" s="250" t="s">
        <v>59</v>
      </c>
      <c r="D55" s="251" t="s">
        <v>255</v>
      </c>
      <c r="E55" s="257"/>
      <c r="F55" s="22"/>
      <c r="G55" s="22"/>
      <c r="H55" s="22"/>
      <c r="I55" s="25"/>
      <c r="J55" s="21"/>
      <c r="K55" s="22"/>
      <c r="L55" s="22"/>
      <c r="M55" s="22" t="s">
        <v>237</v>
      </c>
      <c r="N55" s="23" t="s">
        <v>237</v>
      </c>
      <c r="O55" s="24" t="s">
        <v>237</v>
      </c>
      <c r="P55" s="47" t="s">
        <v>237</v>
      </c>
      <c r="Q55" s="47"/>
      <c r="R55" s="48"/>
      <c r="S55" s="26"/>
      <c r="T55" s="27"/>
      <c r="U55" s="27" t="s">
        <v>34</v>
      </c>
      <c r="V55" s="28" t="s">
        <v>34</v>
      </c>
      <c r="W55" s="101" t="s">
        <v>34</v>
      </c>
      <c r="X55" s="99" t="s">
        <v>35</v>
      </c>
      <c r="Y55" s="99" t="s">
        <v>35</v>
      </c>
      <c r="Z55" s="99" t="s">
        <v>35</v>
      </c>
      <c r="AA55" s="103" t="s">
        <v>35</v>
      </c>
      <c r="AB55" s="98"/>
      <c r="AC55" s="99" t="s">
        <v>38</v>
      </c>
      <c r="AD55" s="99" t="s">
        <v>38</v>
      </c>
      <c r="AE55" s="100" t="s">
        <v>38</v>
      </c>
      <c r="AF55" s="101" t="s">
        <v>38</v>
      </c>
      <c r="AG55" s="102" t="s">
        <v>38</v>
      </c>
      <c r="AH55" s="102" t="s">
        <v>38</v>
      </c>
      <c r="AI55" s="103"/>
      <c r="AJ55" s="104"/>
      <c r="AK55" s="99"/>
      <c r="AL55" s="99"/>
      <c r="AM55" s="99"/>
      <c r="AN55" s="100"/>
      <c r="AO55" s="101"/>
      <c r="AP55" s="105"/>
      <c r="AQ55" s="105"/>
      <c r="AR55" s="106"/>
      <c r="AS55" s="101"/>
      <c r="AT55" s="105" t="s">
        <v>34</v>
      </c>
      <c r="AU55" s="105" t="s">
        <v>34</v>
      </c>
      <c r="AV55" s="106" t="s">
        <v>34</v>
      </c>
      <c r="AW55" s="99" t="s">
        <v>35</v>
      </c>
      <c r="AX55" s="99" t="s">
        <v>35</v>
      </c>
      <c r="AY55" s="99" t="s">
        <v>35</v>
      </c>
      <c r="AZ55" s="99" t="s">
        <v>35</v>
      </c>
      <c r="BA55" s="99" t="s">
        <v>35</v>
      </c>
      <c r="BB55" s="99" t="s">
        <v>35</v>
      </c>
      <c r="BC55" s="99" t="s">
        <v>35</v>
      </c>
      <c r="BD55" s="100" t="s">
        <v>35</v>
      </c>
      <c r="BE55" s="99" t="s">
        <v>35</v>
      </c>
      <c r="BF55" s="233">
        <f t="shared" si="0"/>
        <v>11</v>
      </c>
      <c r="BG55" s="233">
        <f t="shared" si="1"/>
        <v>12</v>
      </c>
      <c r="BH55" s="233">
        <f t="shared" si="2"/>
        <v>6</v>
      </c>
      <c r="BI55" s="233">
        <f t="shared" si="3"/>
        <v>6</v>
      </c>
      <c r="BJ55" s="233">
        <f t="shared" si="4"/>
        <v>0</v>
      </c>
      <c r="BK55" s="233">
        <f t="shared" si="5"/>
        <v>0</v>
      </c>
      <c r="BL55" s="233">
        <f t="shared" si="6"/>
        <v>13</v>
      </c>
      <c r="BM55" s="233">
        <f t="shared" si="7"/>
        <v>48</v>
      </c>
      <c r="BN55" s="81"/>
    </row>
    <row r="56" spans="1:66" ht="20.399999999999999">
      <c r="A56" s="552"/>
      <c r="B56" s="249" t="s">
        <v>55</v>
      </c>
      <c r="C56" s="250">
        <v>3</v>
      </c>
      <c r="D56" s="251" t="s">
        <v>60</v>
      </c>
      <c r="E56" s="257"/>
      <c r="F56" s="22"/>
      <c r="G56" s="22"/>
      <c r="H56" s="22"/>
      <c r="I56" s="25"/>
      <c r="J56" s="21"/>
      <c r="K56" s="22"/>
      <c r="L56" s="22"/>
      <c r="M56" s="22"/>
      <c r="N56" s="23"/>
      <c r="O56" s="24"/>
      <c r="P56" s="47" t="s">
        <v>38</v>
      </c>
      <c r="Q56" s="47" t="s">
        <v>38</v>
      </c>
      <c r="R56" s="48"/>
      <c r="S56" s="26"/>
      <c r="T56" s="27"/>
      <c r="U56" s="27" t="s">
        <v>34</v>
      </c>
      <c r="V56" s="28" t="s">
        <v>34</v>
      </c>
      <c r="W56" s="101" t="s">
        <v>34</v>
      </c>
      <c r="X56" s="99" t="s">
        <v>35</v>
      </c>
      <c r="Y56" s="99" t="s">
        <v>35</v>
      </c>
      <c r="Z56" s="99" t="s">
        <v>35</v>
      </c>
      <c r="AA56" s="103" t="s">
        <v>35</v>
      </c>
      <c r="AB56" s="98"/>
      <c r="AC56" s="99"/>
      <c r="AD56" s="99"/>
      <c r="AE56" s="100"/>
      <c r="AF56" s="101"/>
      <c r="AG56" s="102"/>
      <c r="AH56" s="102"/>
      <c r="AI56" s="103"/>
      <c r="AJ56" s="104"/>
      <c r="AK56" s="99" t="s">
        <v>38</v>
      </c>
      <c r="AL56" s="99" t="s">
        <v>38</v>
      </c>
      <c r="AM56" s="99" t="s">
        <v>38</v>
      </c>
      <c r="AN56" s="100" t="s">
        <v>38</v>
      </c>
      <c r="AO56" s="101"/>
      <c r="AP56" s="105"/>
      <c r="AQ56" s="105"/>
      <c r="AR56" s="106"/>
      <c r="AS56" s="101"/>
      <c r="AT56" s="105" t="s">
        <v>34</v>
      </c>
      <c r="AU56" s="105" t="s">
        <v>34</v>
      </c>
      <c r="AV56" s="106" t="s">
        <v>34</v>
      </c>
      <c r="AW56" s="99" t="s">
        <v>35</v>
      </c>
      <c r="AX56" s="99" t="s">
        <v>35</v>
      </c>
      <c r="AY56" s="99" t="s">
        <v>35</v>
      </c>
      <c r="AZ56" s="99" t="s">
        <v>35</v>
      </c>
      <c r="BA56" s="99" t="s">
        <v>35</v>
      </c>
      <c r="BB56" s="99" t="s">
        <v>35</v>
      </c>
      <c r="BC56" s="99" t="s">
        <v>35</v>
      </c>
      <c r="BD56" s="100" t="s">
        <v>35</v>
      </c>
      <c r="BE56" s="99" t="s">
        <v>35</v>
      </c>
      <c r="BF56" s="233">
        <f t="shared" si="0"/>
        <v>13</v>
      </c>
      <c r="BG56" s="233">
        <f t="shared" si="1"/>
        <v>14</v>
      </c>
      <c r="BH56" s="233">
        <f t="shared" si="2"/>
        <v>6</v>
      </c>
      <c r="BI56" s="233">
        <f t="shared" si="3"/>
        <v>6</v>
      </c>
      <c r="BJ56" s="233">
        <f t="shared" si="4"/>
        <v>0</v>
      </c>
      <c r="BK56" s="233">
        <f t="shared" si="5"/>
        <v>0</v>
      </c>
      <c r="BL56" s="233">
        <f t="shared" si="6"/>
        <v>13</v>
      </c>
      <c r="BM56" s="233">
        <f t="shared" si="7"/>
        <v>52</v>
      </c>
      <c r="BN56" s="81"/>
    </row>
    <row r="57" spans="1:66" ht="20.399999999999999">
      <c r="A57" s="552"/>
      <c r="B57" s="249" t="s">
        <v>55</v>
      </c>
      <c r="C57" s="250">
        <v>4</v>
      </c>
      <c r="D57" s="251" t="s">
        <v>218</v>
      </c>
      <c r="E57" s="257"/>
      <c r="F57" s="22"/>
      <c r="G57" s="22"/>
      <c r="H57" s="22" t="s">
        <v>38</v>
      </c>
      <c r="I57" s="25" t="s">
        <v>38</v>
      </c>
      <c r="J57" s="21" t="s">
        <v>38</v>
      </c>
      <c r="K57" s="22" t="s">
        <v>38</v>
      </c>
      <c r="L57" s="22" t="s">
        <v>38</v>
      </c>
      <c r="M57" s="22" t="s">
        <v>38</v>
      </c>
      <c r="N57" s="23" t="s">
        <v>38</v>
      </c>
      <c r="O57" s="24" t="s">
        <v>38</v>
      </c>
      <c r="P57" s="47"/>
      <c r="Q57" s="47"/>
      <c r="R57" s="48"/>
      <c r="S57" s="26"/>
      <c r="T57" s="27"/>
      <c r="U57" s="27" t="s">
        <v>34</v>
      </c>
      <c r="V57" s="28" t="s">
        <v>34</v>
      </c>
      <c r="W57" s="101" t="s">
        <v>34</v>
      </c>
      <c r="X57" s="99" t="s">
        <v>35</v>
      </c>
      <c r="Y57" s="99" t="s">
        <v>35</v>
      </c>
      <c r="Z57" s="99" t="s">
        <v>35</v>
      </c>
      <c r="AA57" s="103" t="s">
        <v>35</v>
      </c>
      <c r="AB57" s="98"/>
      <c r="AC57" s="99"/>
      <c r="AD57" s="99"/>
      <c r="AE57" s="100"/>
      <c r="AF57" s="101"/>
      <c r="AG57" s="102"/>
      <c r="AH57" s="102"/>
      <c r="AI57" s="103"/>
      <c r="AJ57" s="104" t="s">
        <v>38</v>
      </c>
      <c r="AK57" s="99" t="s">
        <v>38</v>
      </c>
      <c r="AL57" s="99" t="s">
        <v>38</v>
      </c>
      <c r="AM57" s="99" t="s">
        <v>38</v>
      </c>
      <c r="AN57" s="100" t="s">
        <v>38</v>
      </c>
      <c r="AO57" s="101" t="s">
        <v>38</v>
      </c>
      <c r="AP57" s="105"/>
      <c r="AQ57" s="105"/>
      <c r="AR57" s="106" t="s">
        <v>34</v>
      </c>
      <c r="AS57" s="101" t="s">
        <v>34</v>
      </c>
      <c r="AT57" s="105" t="s">
        <v>39</v>
      </c>
      <c r="AU57" s="105" t="s">
        <v>39</v>
      </c>
      <c r="AV57" s="106" t="s">
        <v>39</v>
      </c>
      <c r="AW57" s="221"/>
      <c r="AX57" s="222"/>
      <c r="AY57" s="222"/>
      <c r="AZ57" s="222"/>
      <c r="BA57" s="222"/>
      <c r="BB57" s="222"/>
      <c r="BC57" s="222"/>
      <c r="BD57" s="222"/>
      <c r="BE57" s="222"/>
      <c r="BF57" s="233">
        <f t="shared" si="0"/>
        <v>7</v>
      </c>
      <c r="BG57" s="233">
        <f t="shared" si="1"/>
        <v>10</v>
      </c>
      <c r="BH57" s="233">
        <f t="shared" si="2"/>
        <v>5</v>
      </c>
      <c r="BI57" s="233">
        <f t="shared" si="3"/>
        <v>14</v>
      </c>
      <c r="BJ57" s="233">
        <f t="shared" si="4"/>
        <v>0</v>
      </c>
      <c r="BK57" s="233">
        <f t="shared" si="5"/>
        <v>3</v>
      </c>
      <c r="BL57" s="233">
        <f t="shared" si="6"/>
        <v>4</v>
      </c>
      <c r="BM57" s="233">
        <f t="shared" si="7"/>
        <v>43</v>
      </c>
    </row>
    <row r="58" spans="1:66" ht="30">
      <c r="A58" s="552"/>
      <c r="B58" s="249" t="s">
        <v>55</v>
      </c>
      <c r="C58" s="250" t="s">
        <v>41</v>
      </c>
      <c r="D58" s="251" t="s">
        <v>61</v>
      </c>
      <c r="E58" s="257"/>
      <c r="F58" s="234" t="s">
        <v>215</v>
      </c>
      <c r="G58" s="175"/>
      <c r="H58" s="22"/>
      <c r="I58" s="25"/>
      <c r="J58" s="21"/>
      <c r="K58" s="22"/>
      <c r="L58" s="22"/>
      <c r="M58" s="22"/>
      <c r="N58" s="23"/>
      <c r="O58" s="24"/>
      <c r="P58" s="47"/>
      <c r="Q58" s="47"/>
      <c r="R58" s="48"/>
      <c r="S58" s="26"/>
      <c r="T58" s="27"/>
      <c r="U58" s="27" t="s">
        <v>34</v>
      </c>
      <c r="V58" s="28" t="s">
        <v>34</v>
      </c>
      <c r="W58" s="101" t="s">
        <v>34</v>
      </c>
      <c r="X58" s="99" t="s">
        <v>35</v>
      </c>
      <c r="Y58" s="99" t="s">
        <v>35</v>
      </c>
      <c r="Z58" s="99" t="s">
        <v>35</v>
      </c>
      <c r="AA58" s="103" t="s">
        <v>35</v>
      </c>
      <c r="AB58" s="98"/>
      <c r="AC58" s="99"/>
      <c r="AD58" s="99" t="s">
        <v>38</v>
      </c>
      <c r="AE58" s="100" t="s">
        <v>256</v>
      </c>
      <c r="AF58" s="101" t="s">
        <v>38</v>
      </c>
      <c r="AG58" s="102" t="s">
        <v>38</v>
      </c>
      <c r="AH58" s="102" t="s">
        <v>38</v>
      </c>
      <c r="AI58" s="103" t="s">
        <v>38</v>
      </c>
      <c r="AJ58" s="104"/>
      <c r="AK58" s="99"/>
      <c r="AL58" s="99"/>
      <c r="AM58" s="99"/>
      <c r="AN58" s="100"/>
      <c r="AO58" s="101"/>
      <c r="AP58" s="105"/>
      <c r="AQ58" s="105" t="s">
        <v>34</v>
      </c>
      <c r="AR58" s="106" t="s">
        <v>34</v>
      </c>
      <c r="AS58" s="101" t="s">
        <v>245</v>
      </c>
      <c r="AT58" s="105" t="s">
        <v>245</v>
      </c>
      <c r="AU58" s="105" t="s">
        <v>245</v>
      </c>
      <c r="AV58" s="106" t="s">
        <v>245</v>
      </c>
      <c r="AW58" s="104" t="s">
        <v>35</v>
      </c>
      <c r="AX58" s="99" t="s">
        <v>35</v>
      </c>
      <c r="AY58" s="99" t="s">
        <v>35</v>
      </c>
      <c r="AZ58" s="99" t="s">
        <v>35</v>
      </c>
      <c r="BA58" s="99" t="s">
        <v>35</v>
      </c>
      <c r="BB58" s="99" t="s">
        <v>35</v>
      </c>
      <c r="BC58" s="99" t="s">
        <v>35</v>
      </c>
      <c r="BD58" s="99" t="s">
        <v>35</v>
      </c>
      <c r="BE58" s="100" t="s">
        <v>35</v>
      </c>
      <c r="BF58" s="233">
        <f t="shared" si="0"/>
        <v>14</v>
      </c>
      <c r="BG58" s="233">
        <f t="shared" si="1"/>
        <v>9</v>
      </c>
      <c r="BH58" s="233">
        <f t="shared" si="2"/>
        <v>5</v>
      </c>
      <c r="BI58" s="233">
        <f t="shared" si="3"/>
        <v>5</v>
      </c>
      <c r="BJ58" s="233">
        <f t="shared" si="4"/>
        <v>4</v>
      </c>
      <c r="BK58" s="233">
        <f t="shared" si="5"/>
        <v>0</v>
      </c>
      <c r="BL58" s="233">
        <f t="shared" si="6"/>
        <v>13</v>
      </c>
      <c r="BM58" s="233">
        <f t="shared" si="7"/>
        <v>50</v>
      </c>
    </row>
    <row r="59" spans="1:66" ht="21" thickBot="1">
      <c r="A59" s="552"/>
      <c r="B59" s="253" t="s">
        <v>55</v>
      </c>
      <c r="C59" s="254" t="s">
        <v>43</v>
      </c>
      <c r="D59" s="255" t="s">
        <v>62</v>
      </c>
      <c r="E59" s="258"/>
      <c r="F59" s="113"/>
      <c r="G59" s="66"/>
      <c r="H59" s="66"/>
      <c r="I59" s="72"/>
      <c r="J59" s="65"/>
      <c r="K59" s="66"/>
      <c r="L59" s="66"/>
      <c r="M59" s="66"/>
      <c r="N59" s="67"/>
      <c r="O59" s="68"/>
      <c r="P59" s="95" t="s">
        <v>34</v>
      </c>
      <c r="Q59" s="95" t="s">
        <v>34</v>
      </c>
      <c r="R59" s="96" t="s">
        <v>34</v>
      </c>
      <c r="S59" s="69" t="s">
        <v>39</v>
      </c>
      <c r="T59" s="69" t="s">
        <v>39</v>
      </c>
      <c r="U59" s="69" t="s">
        <v>39</v>
      </c>
      <c r="V59" s="71" t="s">
        <v>39</v>
      </c>
      <c r="W59" s="496"/>
      <c r="X59" s="497"/>
      <c r="Y59" s="497"/>
      <c r="Z59" s="497"/>
      <c r="AA59" s="497"/>
      <c r="AB59" s="497"/>
      <c r="AC59" s="497"/>
      <c r="AD59" s="497"/>
      <c r="AE59" s="497"/>
      <c r="AF59" s="497"/>
      <c r="AG59" s="497"/>
      <c r="AH59" s="497"/>
      <c r="AI59" s="497"/>
      <c r="AJ59" s="497"/>
      <c r="AK59" s="497"/>
      <c r="AL59" s="497"/>
      <c r="AM59" s="497"/>
      <c r="AN59" s="497"/>
      <c r="AO59" s="497"/>
      <c r="AP59" s="497"/>
      <c r="AQ59" s="497"/>
      <c r="AR59" s="497"/>
      <c r="AS59" s="497"/>
      <c r="AT59" s="497"/>
      <c r="AU59" s="497"/>
      <c r="AV59" s="497"/>
      <c r="AW59" s="497"/>
      <c r="AX59" s="497"/>
      <c r="AY59" s="497"/>
      <c r="AZ59" s="497"/>
      <c r="BA59" s="497"/>
      <c r="BB59" s="497"/>
      <c r="BC59" s="497"/>
      <c r="BD59" s="497"/>
      <c r="BE59" s="498"/>
      <c r="BF59" s="233">
        <f t="shared" si="0"/>
        <v>11</v>
      </c>
      <c r="BG59" s="233"/>
      <c r="BH59" s="233">
        <f t="shared" si="2"/>
        <v>3</v>
      </c>
      <c r="BI59" s="233">
        <f t="shared" si="3"/>
        <v>0</v>
      </c>
      <c r="BJ59" s="233">
        <f t="shared" si="4"/>
        <v>0</v>
      </c>
      <c r="BK59" s="233">
        <f t="shared" si="5"/>
        <v>4</v>
      </c>
      <c r="BL59" s="233">
        <f t="shared" si="6"/>
        <v>0</v>
      </c>
      <c r="BM59" s="233">
        <f t="shared" si="7"/>
        <v>18</v>
      </c>
    </row>
    <row r="60" spans="1:66" ht="21" thickTop="1">
      <c r="A60" s="552"/>
      <c r="B60" s="306" t="s">
        <v>63</v>
      </c>
      <c r="C60" s="287">
        <v>1</v>
      </c>
      <c r="D60" s="294" t="s">
        <v>64</v>
      </c>
      <c r="E60" s="297"/>
      <c r="F60" s="29"/>
      <c r="G60" s="29"/>
      <c r="H60" s="29"/>
      <c r="I60" s="32"/>
      <c r="J60" s="33"/>
      <c r="K60" s="29"/>
      <c r="L60" s="29"/>
      <c r="M60" s="29"/>
      <c r="N60" s="30"/>
      <c r="O60" s="31"/>
      <c r="P60" s="93"/>
      <c r="Q60" s="93"/>
      <c r="R60" s="94"/>
      <c r="S60" s="35"/>
      <c r="T60" s="34"/>
      <c r="U60" s="34" t="s">
        <v>34</v>
      </c>
      <c r="V60" s="36" t="s">
        <v>34</v>
      </c>
      <c r="W60" s="110" t="s">
        <v>34</v>
      </c>
      <c r="X60" s="108" t="s">
        <v>35</v>
      </c>
      <c r="Y60" s="108" t="s">
        <v>35</v>
      </c>
      <c r="Z60" s="108" t="s">
        <v>35</v>
      </c>
      <c r="AA60" s="111" t="s">
        <v>35</v>
      </c>
      <c r="AB60" s="107"/>
      <c r="AC60" s="108"/>
      <c r="AD60" s="108"/>
      <c r="AE60" s="109"/>
      <c r="AF60" s="110"/>
      <c r="AG60" s="105"/>
      <c r="AH60" s="105"/>
      <c r="AI60" s="111"/>
      <c r="AJ60" s="112"/>
      <c r="AK60" s="108"/>
      <c r="AL60" s="108"/>
      <c r="AM60" s="108"/>
      <c r="AN60" s="109"/>
      <c r="AO60" s="110"/>
      <c r="AP60" s="105"/>
      <c r="AQ60" s="105"/>
      <c r="AR60" s="106"/>
      <c r="AS60" s="110"/>
      <c r="AT60" s="105" t="s">
        <v>34</v>
      </c>
      <c r="AU60" s="105" t="s">
        <v>34</v>
      </c>
      <c r="AV60" s="106" t="s">
        <v>34</v>
      </c>
      <c r="AW60" s="112" t="s">
        <v>35</v>
      </c>
      <c r="AX60" s="108" t="s">
        <v>35</v>
      </c>
      <c r="AY60" s="108" t="s">
        <v>35</v>
      </c>
      <c r="AZ60" s="108" t="s">
        <v>35</v>
      </c>
      <c r="BA60" s="108" t="s">
        <v>35</v>
      </c>
      <c r="BB60" s="108" t="s">
        <v>35</v>
      </c>
      <c r="BC60" s="108" t="s">
        <v>35</v>
      </c>
      <c r="BD60" s="108" t="s">
        <v>35</v>
      </c>
      <c r="BE60" s="109" t="s">
        <v>35</v>
      </c>
      <c r="BF60" s="233">
        <f t="shared" si="0"/>
        <v>15</v>
      </c>
      <c r="BG60" s="233">
        <f t="shared" si="1"/>
        <v>18</v>
      </c>
      <c r="BH60" s="233">
        <f t="shared" si="2"/>
        <v>6</v>
      </c>
      <c r="BI60" s="233">
        <f t="shared" si="3"/>
        <v>0</v>
      </c>
      <c r="BJ60" s="233">
        <f t="shared" si="4"/>
        <v>0</v>
      </c>
      <c r="BK60" s="233">
        <f t="shared" si="5"/>
        <v>0</v>
      </c>
      <c r="BL60" s="233">
        <f t="shared" si="6"/>
        <v>13</v>
      </c>
      <c r="BM60" s="233">
        <f t="shared" si="7"/>
        <v>52</v>
      </c>
    </row>
    <row r="61" spans="1:66" ht="20.399999999999999">
      <c r="A61" s="552"/>
      <c r="B61" s="262" t="s">
        <v>63</v>
      </c>
      <c r="C61" s="296">
        <v>2</v>
      </c>
      <c r="D61" s="251" t="s">
        <v>65</v>
      </c>
      <c r="E61" s="257"/>
      <c r="F61" s="22"/>
      <c r="G61" s="22"/>
      <c r="H61" s="22"/>
      <c r="I61" s="25"/>
      <c r="J61" s="21"/>
      <c r="K61" s="22"/>
      <c r="L61" s="22"/>
      <c r="M61" s="22"/>
      <c r="N61" s="23"/>
      <c r="O61" s="24"/>
      <c r="P61" s="47"/>
      <c r="Q61" s="47"/>
      <c r="R61" s="48"/>
      <c r="S61" s="26"/>
      <c r="T61" s="27"/>
      <c r="U61" s="27" t="s">
        <v>34</v>
      </c>
      <c r="V61" s="28" t="s">
        <v>34</v>
      </c>
      <c r="W61" s="101" t="s">
        <v>34</v>
      </c>
      <c r="X61" s="99" t="s">
        <v>35</v>
      </c>
      <c r="Y61" s="99" t="s">
        <v>35</v>
      </c>
      <c r="Z61" s="99" t="s">
        <v>35</v>
      </c>
      <c r="AA61" s="103" t="s">
        <v>35</v>
      </c>
      <c r="AB61" s="98"/>
      <c r="AC61" s="99"/>
      <c r="AD61" s="99" t="s">
        <v>36</v>
      </c>
      <c r="AE61" s="100" t="s">
        <v>36</v>
      </c>
      <c r="AF61" s="101" t="s">
        <v>36</v>
      </c>
      <c r="AG61" s="102" t="s">
        <v>36</v>
      </c>
      <c r="AH61" s="102"/>
      <c r="AI61" s="103"/>
      <c r="AJ61" s="104"/>
      <c r="AK61" s="99"/>
      <c r="AL61" s="99"/>
      <c r="AM61" s="99"/>
      <c r="AN61" s="100"/>
      <c r="AO61" s="101"/>
      <c r="AP61" s="105"/>
      <c r="AQ61" s="105"/>
      <c r="AR61" s="106"/>
      <c r="AS61" s="101"/>
      <c r="AT61" s="105" t="s">
        <v>34</v>
      </c>
      <c r="AU61" s="105" t="s">
        <v>34</v>
      </c>
      <c r="AV61" s="106" t="s">
        <v>34</v>
      </c>
      <c r="AW61" s="104" t="s">
        <v>35</v>
      </c>
      <c r="AX61" s="99" t="s">
        <v>35</v>
      </c>
      <c r="AY61" s="99" t="s">
        <v>35</v>
      </c>
      <c r="AZ61" s="99" t="s">
        <v>35</v>
      </c>
      <c r="BA61" s="460" t="s">
        <v>35</v>
      </c>
      <c r="BB61" s="104" t="s">
        <v>35</v>
      </c>
      <c r="BC61" s="99" t="s">
        <v>35</v>
      </c>
      <c r="BD61" s="99" t="s">
        <v>35</v>
      </c>
      <c r="BE61" s="100" t="s">
        <v>35</v>
      </c>
      <c r="BF61" s="233">
        <f t="shared" si="0"/>
        <v>15</v>
      </c>
      <c r="BG61" s="233">
        <f t="shared" si="1"/>
        <v>14</v>
      </c>
      <c r="BH61" s="233">
        <f t="shared" si="2"/>
        <v>6</v>
      </c>
      <c r="BI61" s="233">
        <f t="shared" si="3"/>
        <v>4</v>
      </c>
      <c r="BJ61" s="233">
        <f t="shared" si="4"/>
        <v>0</v>
      </c>
      <c r="BK61" s="233">
        <f t="shared" si="5"/>
        <v>0</v>
      </c>
      <c r="BL61" s="233">
        <f t="shared" si="6"/>
        <v>13</v>
      </c>
      <c r="BM61" s="233">
        <f t="shared" si="7"/>
        <v>52</v>
      </c>
    </row>
    <row r="62" spans="1:66" ht="20.399999999999999">
      <c r="A62" s="552"/>
      <c r="B62" s="298" t="s">
        <v>63</v>
      </c>
      <c r="C62" s="250">
        <v>3</v>
      </c>
      <c r="D62" s="251" t="s">
        <v>66</v>
      </c>
      <c r="E62" s="257"/>
      <c r="F62" s="22"/>
      <c r="G62" s="22"/>
      <c r="H62" s="22"/>
      <c r="I62" s="25"/>
      <c r="J62" s="21"/>
      <c r="K62" s="22"/>
      <c r="L62" s="22"/>
      <c r="M62" s="22"/>
      <c r="N62" s="23"/>
      <c r="O62" s="24"/>
      <c r="P62" s="47"/>
      <c r="Q62" s="47"/>
      <c r="R62" s="48"/>
      <c r="S62" s="26"/>
      <c r="T62" s="27"/>
      <c r="U62" s="27" t="s">
        <v>34</v>
      </c>
      <c r="V62" s="28" t="s">
        <v>34</v>
      </c>
      <c r="W62" s="101" t="s">
        <v>34</v>
      </c>
      <c r="X62" s="99" t="s">
        <v>35</v>
      </c>
      <c r="Y62" s="99" t="s">
        <v>35</v>
      </c>
      <c r="Z62" s="99" t="s">
        <v>35</v>
      </c>
      <c r="AA62" s="103" t="s">
        <v>35</v>
      </c>
      <c r="AB62" s="98"/>
      <c r="AC62" s="99"/>
      <c r="AD62" s="99"/>
      <c r="AE62" s="100"/>
      <c r="AF62" s="101"/>
      <c r="AG62" s="102"/>
      <c r="AH62" s="102"/>
      <c r="AI62" s="103"/>
      <c r="AJ62" s="104"/>
      <c r="AK62" s="99" t="s">
        <v>36</v>
      </c>
      <c r="AL62" s="99" t="s">
        <v>36</v>
      </c>
      <c r="AM62" s="99" t="s">
        <v>36</v>
      </c>
      <c r="AN62" s="100" t="s">
        <v>36</v>
      </c>
      <c r="AO62" s="101" t="s">
        <v>36</v>
      </c>
      <c r="AP62" s="105" t="s">
        <v>36</v>
      </c>
      <c r="AQ62" s="105"/>
      <c r="AR62" s="106"/>
      <c r="AS62" s="101"/>
      <c r="AT62" s="105" t="s">
        <v>34</v>
      </c>
      <c r="AU62" s="105" t="s">
        <v>34</v>
      </c>
      <c r="AV62" s="106" t="s">
        <v>34</v>
      </c>
      <c r="AW62" s="104" t="s">
        <v>35</v>
      </c>
      <c r="AX62" s="99" t="s">
        <v>35</v>
      </c>
      <c r="AY62" s="99" t="s">
        <v>35</v>
      </c>
      <c r="AZ62" s="99" t="s">
        <v>35</v>
      </c>
      <c r="BA62" s="460" t="s">
        <v>35</v>
      </c>
      <c r="BB62" s="104" t="s">
        <v>35</v>
      </c>
      <c r="BC62" s="99" t="s">
        <v>35</v>
      </c>
      <c r="BD62" s="99" t="s">
        <v>35</v>
      </c>
      <c r="BE62" s="100" t="s">
        <v>35</v>
      </c>
      <c r="BF62" s="233">
        <f t="shared" si="0"/>
        <v>15</v>
      </c>
      <c r="BG62" s="233">
        <f t="shared" si="1"/>
        <v>12</v>
      </c>
      <c r="BH62" s="233">
        <f t="shared" si="2"/>
        <v>6</v>
      </c>
      <c r="BI62" s="233">
        <f t="shared" si="3"/>
        <v>6</v>
      </c>
      <c r="BJ62" s="233">
        <f t="shared" si="4"/>
        <v>0</v>
      </c>
      <c r="BK62" s="233">
        <f t="shared" si="5"/>
        <v>0</v>
      </c>
      <c r="BL62" s="233">
        <f t="shared" si="6"/>
        <v>13</v>
      </c>
      <c r="BM62" s="233">
        <f t="shared" si="7"/>
        <v>52</v>
      </c>
    </row>
    <row r="63" spans="1:66" ht="20.399999999999999">
      <c r="A63" s="552"/>
      <c r="B63" s="307" t="s">
        <v>63</v>
      </c>
      <c r="C63" s="252">
        <v>4</v>
      </c>
      <c r="D63" s="300" t="s">
        <v>67</v>
      </c>
      <c r="E63" s="308"/>
      <c r="F63" s="177"/>
      <c r="G63" s="177"/>
      <c r="H63" s="177" t="s">
        <v>38</v>
      </c>
      <c r="I63" s="178" t="s">
        <v>38</v>
      </c>
      <c r="J63" s="179" t="s">
        <v>38</v>
      </c>
      <c r="K63" s="177" t="s">
        <v>38</v>
      </c>
      <c r="L63" s="177" t="s">
        <v>38</v>
      </c>
      <c r="M63" s="177" t="s">
        <v>38</v>
      </c>
      <c r="N63" s="180" t="s">
        <v>38</v>
      </c>
      <c r="O63" s="176" t="s">
        <v>38</v>
      </c>
      <c r="P63" s="181"/>
      <c r="Q63" s="181"/>
      <c r="R63" s="182"/>
      <c r="S63" s="183"/>
      <c r="T63" s="184"/>
      <c r="U63" s="184" t="s">
        <v>34</v>
      </c>
      <c r="V63" s="185" t="s">
        <v>34</v>
      </c>
      <c r="W63" s="186" t="s">
        <v>34</v>
      </c>
      <c r="X63" s="187" t="s">
        <v>35</v>
      </c>
      <c r="Y63" s="187" t="s">
        <v>35</v>
      </c>
      <c r="Z63" s="187" t="s">
        <v>35</v>
      </c>
      <c r="AA63" s="188" t="s">
        <v>35</v>
      </c>
      <c r="AB63" s="189"/>
      <c r="AC63" s="187"/>
      <c r="AD63" s="187"/>
      <c r="AE63" s="190"/>
      <c r="AF63" s="186"/>
      <c r="AG63" s="191"/>
      <c r="AH63" s="191"/>
      <c r="AI63" s="188"/>
      <c r="AJ63" s="192"/>
      <c r="AK63" s="187"/>
      <c r="AL63" s="187"/>
      <c r="AM63" s="187"/>
      <c r="AN63" s="190"/>
      <c r="AO63" s="186"/>
      <c r="AP63" s="105"/>
      <c r="AQ63" s="105" t="s">
        <v>34</v>
      </c>
      <c r="AR63" s="106" t="s">
        <v>34</v>
      </c>
      <c r="AS63" s="101" t="s">
        <v>34</v>
      </c>
      <c r="AT63" s="105" t="s">
        <v>39</v>
      </c>
      <c r="AU63" s="105" t="s">
        <v>39</v>
      </c>
      <c r="AV63" s="106" t="s">
        <v>39</v>
      </c>
      <c r="AW63" s="221"/>
      <c r="AX63" s="222"/>
      <c r="AY63" s="222"/>
      <c r="AZ63" s="222"/>
      <c r="BA63" s="222"/>
      <c r="BB63" s="222"/>
      <c r="BC63" s="222"/>
      <c r="BD63" s="222"/>
      <c r="BE63" s="222"/>
      <c r="BF63" s="233">
        <f t="shared" si="0"/>
        <v>7</v>
      </c>
      <c r="BG63" s="233">
        <f t="shared" si="1"/>
        <v>15</v>
      </c>
      <c r="BH63" s="233">
        <f t="shared" si="2"/>
        <v>6</v>
      </c>
      <c r="BI63" s="233">
        <f t="shared" si="3"/>
        <v>8</v>
      </c>
      <c r="BJ63" s="233">
        <f t="shared" si="4"/>
        <v>0</v>
      </c>
      <c r="BK63" s="233">
        <f t="shared" si="5"/>
        <v>3</v>
      </c>
      <c r="BL63" s="233">
        <f t="shared" si="6"/>
        <v>4</v>
      </c>
      <c r="BM63" s="233">
        <f t="shared" si="7"/>
        <v>43</v>
      </c>
    </row>
    <row r="64" spans="1:66" ht="34.799999999999997">
      <c r="A64" s="552"/>
      <c r="B64" s="307" t="s">
        <v>219</v>
      </c>
      <c r="C64" s="252" t="s">
        <v>41</v>
      </c>
      <c r="D64" s="300" t="s">
        <v>220</v>
      </c>
      <c r="E64" s="308"/>
      <c r="F64" s="234" t="s">
        <v>215</v>
      </c>
      <c r="G64" s="175"/>
      <c r="H64" s="177"/>
      <c r="I64" s="178"/>
      <c r="J64" s="179"/>
      <c r="K64" s="177"/>
      <c r="L64" s="177"/>
      <c r="M64" s="177"/>
      <c r="N64" s="180"/>
      <c r="O64" s="176"/>
      <c r="P64" s="181"/>
      <c r="Q64" s="181"/>
      <c r="R64" s="182"/>
      <c r="S64" s="183"/>
      <c r="T64" s="184"/>
      <c r="U64" s="184" t="s">
        <v>34</v>
      </c>
      <c r="V64" s="185" t="s">
        <v>34</v>
      </c>
      <c r="W64" s="186" t="s">
        <v>34</v>
      </c>
      <c r="X64" s="187" t="s">
        <v>35</v>
      </c>
      <c r="Y64" s="187" t="s">
        <v>35</v>
      </c>
      <c r="Z64" s="187" t="s">
        <v>35</v>
      </c>
      <c r="AA64" s="188" t="s">
        <v>35</v>
      </c>
      <c r="AB64" s="189"/>
      <c r="AC64" s="187"/>
      <c r="AD64" s="187"/>
      <c r="AE64" s="190"/>
      <c r="AF64" s="186"/>
      <c r="AG64" s="191"/>
      <c r="AH64" s="191"/>
      <c r="AI64" s="188"/>
      <c r="AJ64" s="192"/>
      <c r="AK64" s="187" t="s">
        <v>38</v>
      </c>
      <c r="AL64" s="187" t="s">
        <v>38</v>
      </c>
      <c r="AM64" s="187" t="s">
        <v>38</v>
      </c>
      <c r="AN64" s="190"/>
      <c r="AO64" s="186"/>
      <c r="AP64" s="191"/>
      <c r="AQ64" s="191" t="s">
        <v>34</v>
      </c>
      <c r="AR64" s="451" t="s">
        <v>34</v>
      </c>
      <c r="AS64" s="186" t="s">
        <v>245</v>
      </c>
      <c r="AT64" s="191" t="s">
        <v>245</v>
      </c>
      <c r="AU64" s="191" t="s">
        <v>245</v>
      </c>
      <c r="AV64" s="451" t="s">
        <v>245</v>
      </c>
      <c r="AW64" s="192" t="s">
        <v>35</v>
      </c>
      <c r="AX64" s="187" t="s">
        <v>35</v>
      </c>
      <c r="AY64" s="187" t="s">
        <v>35</v>
      </c>
      <c r="AZ64" s="187" t="s">
        <v>35</v>
      </c>
      <c r="BA64" s="190" t="s">
        <v>35</v>
      </c>
      <c r="BB64" s="464" t="s">
        <v>35</v>
      </c>
      <c r="BC64" s="187" t="s">
        <v>35</v>
      </c>
      <c r="BD64" s="187" t="s">
        <v>35</v>
      </c>
      <c r="BE64" s="190" t="s">
        <v>35</v>
      </c>
      <c r="BF64" s="233">
        <f t="shared" si="0"/>
        <v>14</v>
      </c>
      <c r="BG64" s="233">
        <f t="shared" si="1"/>
        <v>12</v>
      </c>
      <c r="BH64" s="233">
        <f t="shared" si="2"/>
        <v>5</v>
      </c>
      <c r="BI64" s="233">
        <f t="shared" si="3"/>
        <v>3</v>
      </c>
      <c r="BJ64" s="233">
        <f t="shared" si="4"/>
        <v>4</v>
      </c>
      <c r="BK64" s="233">
        <f t="shared" si="5"/>
        <v>0</v>
      </c>
      <c r="BL64" s="233">
        <f t="shared" si="6"/>
        <v>13</v>
      </c>
      <c r="BM64" s="233">
        <f t="shared" si="7"/>
        <v>51</v>
      </c>
    </row>
    <row r="65" spans="1:65" ht="35.4" thickBot="1">
      <c r="A65" s="552"/>
      <c r="B65" s="309" t="s">
        <v>219</v>
      </c>
      <c r="C65" s="254" t="s">
        <v>257</v>
      </c>
      <c r="D65" s="255" t="s">
        <v>258</v>
      </c>
      <c r="E65" s="258"/>
      <c r="F65" s="177"/>
      <c r="G65" s="177"/>
      <c r="H65" s="177"/>
      <c r="I65" s="72"/>
      <c r="J65" s="68"/>
      <c r="K65" s="66"/>
      <c r="L65" s="66"/>
      <c r="M65" s="66"/>
      <c r="N65" s="67"/>
      <c r="O65" s="68"/>
      <c r="P65" s="95" t="s">
        <v>34</v>
      </c>
      <c r="Q65" s="95" t="s">
        <v>34</v>
      </c>
      <c r="R65" s="96" t="s">
        <v>34</v>
      </c>
      <c r="S65" s="70" t="s">
        <v>39</v>
      </c>
      <c r="T65" s="69" t="s">
        <v>39</v>
      </c>
      <c r="U65" s="69" t="s">
        <v>39</v>
      </c>
      <c r="V65" s="71" t="s">
        <v>39</v>
      </c>
      <c r="W65" s="502"/>
      <c r="X65" s="503"/>
      <c r="Y65" s="503"/>
      <c r="Z65" s="503"/>
      <c r="AA65" s="503"/>
      <c r="AB65" s="503"/>
      <c r="AC65" s="503"/>
      <c r="AD65" s="503"/>
      <c r="AE65" s="503"/>
      <c r="AF65" s="503"/>
      <c r="AG65" s="503"/>
      <c r="AH65" s="503"/>
      <c r="AI65" s="503"/>
      <c r="AJ65" s="503"/>
      <c r="AK65" s="503"/>
      <c r="AL65" s="503"/>
      <c r="AM65" s="503"/>
      <c r="AN65" s="503"/>
      <c r="AO65" s="503"/>
      <c r="AP65" s="503"/>
      <c r="AQ65" s="503"/>
      <c r="AR65" s="503"/>
      <c r="AS65" s="503"/>
      <c r="AT65" s="503"/>
      <c r="AU65" s="503"/>
      <c r="AV65" s="503"/>
      <c r="AW65" s="503"/>
      <c r="AX65" s="503"/>
      <c r="AY65" s="503"/>
      <c r="AZ65" s="503"/>
      <c r="BA65" s="503"/>
      <c r="BB65" s="503"/>
      <c r="BC65" s="503"/>
      <c r="BD65" s="503"/>
      <c r="BE65" s="504"/>
      <c r="BF65" s="233">
        <f t="shared" si="0"/>
        <v>11</v>
      </c>
      <c r="BG65" s="233"/>
      <c r="BH65" s="233">
        <f t="shared" si="2"/>
        <v>3</v>
      </c>
      <c r="BI65" s="233">
        <f t="shared" si="3"/>
        <v>0</v>
      </c>
      <c r="BJ65" s="233">
        <f t="shared" si="4"/>
        <v>0</v>
      </c>
      <c r="BK65" s="233">
        <f t="shared" si="5"/>
        <v>4</v>
      </c>
      <c r="BL65" s="233">
        <f t="shared" si="6"/>
        <v>0</v>
      </c>
      <c r="BM65" s="233">
        <f t="shared" si="7"/>
        <v>18</v>
      </c>
    </row>
    <row r="66" spans="1:65" ht="30.6" thickTop="1">
      <c r="A66" s="552"/>
      <c r="B66" s="312" t="s">
        <v>194</v>
      </c>
      <c r="C66" s="286" t="s">
        <v>41</v>
      </c>
      <c r="D66" s="313" t="s">
        <v>259</v>
      </c>
      <c r="E66" s="314"/>
      <c r="F66" s="304" t="s">
        <v>215</v>
      </c>
      <c r="G66" s="305"/>
      <c r="H66" s="149"/>
      <c r="I66" s="32"/>
      <c r="J66" s="33"/>
      <c r="K66" s="29"/>
      <c r="L66" s="29"/>
      <c r="M66" s="29"/>
      <c r="N66" s="30"/>
      <c r="O66" s="31"/>
      <c r="P66" s="93"/>
      <c r="Q66" s="93"/>
      <c r="R66" s="94"/>
      <c r="S66" s="35" t="s">
        <v>237</v>
      </c>
      <c r="T66" s="34"/>
      <c r="U66" s="34" t="s">
        <v>34</v>
      </c>
      <c r="V66" s="36" t="s">
        <v>34</v>
      </c>
      <c r="W66" s="110" t="s">
        <v>34</v>
      </c>
      <c r="X66" s="108" t="s">
        <v>35</v>
      </c>
      <c r="Y66" s="108" t="s">
        <v>35</v>
      </c>
      <c r="Z66" s="108" t="s">
        <v>35</v>
      </c>
      <c r="AA66" s="111" t="s">
        <v>35</v>
      </c>
      <c r="AB66" s="107" t="s">
        <v>38</v>
      </c>
      <c r="AC66" s="108" t="s">
        <v>38</v>
      </c>
      <c r="AD66" s="108" t="s">
        <v>38</v>
      </c>
      <c r="AE66" s="109" t="s">
        <v>38</v>
      </c>
      <c r="AF66" s="110" t="s">
        <v>38</v>
      </c>
      <c r="AG66" s="105" t="s">
        <v>38</v>
      </c>
      <c r="AH66" s="105" t="s">
        <v>38</v>
      </c>
      <c r="AI66" s="111" t="s">
        <v>38</v>
      </c>
      <c r="AJ66" s="112"/>
      <c r="AK66" s="108"/>
      <c r="AL66" s="108"/>
      <c r="AM66" s="108"/>
      <c r="AN66" s="109"/>
      <c r="AO66" s="110"/>
      <c r="AP66" s="105"/>
      <c r="AQ66" s="105" t="s">
        <v>34</v>
      </c>
      <c r="AR66" s="106" t="s">
        <v>34</v>
      </c>
      <c r="AS66" s="110" t="s">
        <v>245</v>
      </c>
      <c r="AT66" s="105" t="s">
        <v>245</v>
      </c>
      <c r="AU66" s="105" t="s">
        <v>245</v>
      </c>
      <c r="AV66" s="106" t="s">
        <v>245</v>
      </c>
      <c r="AW66" s="112" t="s">
        <v>35</v>
      </c>
      <c r="AX66" s="108" t="s">
        <v>35</v>
      </c>
      <c r="AY66" s="108" t="s">
        <v>35</v>
      </c>
      <c r="AZ66" s="108" t="s">
        <v>35</v>
      </c>
      <c r="BA66" s="109" t="s">
        <v>35</v>
      </c>
      <c r="BB66" s="465" t="s">
        <v>35</v>
      </c>
      <c r="BC66" s="108" t="s">
        <v>35</v>
      </c>
      <c r="BD66" s="108" t="s">
        <v>35</v>
      </c>
      <c r="BE66" s="109" t="s">
        <v>35</v>
      </c>
      <c r="BF66" s="233">
        <f t="shared" si="0"/>
        <v>13</v>
      </c>
      <c r="BG66" s="233">
        <f t="shared" si="1"/>
        <v>7</v>
      </c>
      <c r="BH66" s="233">
        <f t="shared" si="2"/>
        <v>5</v>
      </c>
      <c r="BI66" s="233">
        <f t="shared" si="3"/>
        <v>8</v>
      </c>
      <c r="BJ66" s="233">
        <f t="shared" si="4"/>
        <v>4</v>
      </c>
      <c r="BK66" s="233">
        <f t="shared" si="5"/>
        <v>0</v>
      </c>
      <c r="BL66" s="233">
        <f t="shared" si="6"/>
        <v>13</v>
      </c>
      <c r="BM66" s="233">
        <f t="shared" si="7"/>
        <v>50</v>
      </c>
    </row>
    <row r="67" spans="1:65" ht="21" thickBot="1">
      <c r="A67" s="553"/>
      <c r="B67" s="301" t="s">
        <v>194</v>
      </c>
      <c r="C67" s="302" t="s">
        <v>43</v>
      </c>
      <c r="D67" s="303" t="s">
        <v>260</v>
      </c>
      <c r="E67" s="315"/>
      <c r="F67" s="217"/>
      <c r="G67" s="59"/>
      <c r="H67" s="59"/>
      <c r="I67" s="62"/>
      <c r="J67" s="63"/>
      <c r="K67" s="59"/>
      <c r="L67" s="59"/>
      <c r="M67" s="59"/>
      <c r="N67" s="60"/>
      <c r="O67" s="61"/>
      <c r="P67" s="90" t="s">
        <v>34</v>
      </c>
      <c r="Q67" s="90" t="s">
        <v>34</v>
      </c>
      <c r="R67" s="91" t="s">
        <v>34</v>
      </c>
      <c r="S67" s="82" t="s">
        <v>39</v>
      </c>
      <c r="T67" s="64" t="s">
        <v>39</v>
      </c>
      <c r="U67" s="64" t="s">
        <v>39</v>
      </c>
      <c r="V67" s="92" t="s">
        <v>39</v>
      </c>
      <c r="W67" s="499"/>
      <c r="X67" s="500"/>
      <c r="Y67" s="500"/>
      <c r="Z67" s="500"/>
      <c r="AA67" s="500"/>
      <c r="AB67" s="500"/>
      <c r="AC67" s="500"/>
      <c r="AD67" s="500"/>
      <c r="AE67" s="500"/>
      <c r="AF67" s="500"/>
      <c r="AG67" s="500"/>
      <c r="AH67" s="500"/>
      <c r="AI67" s="500"/>
      <c r="AJ67" s="500"/>
      <c r="AK67" s="500"/>
      <c r="AL67" s="500"/>
      <c r="AM67" s="500"/>
      <c r="AN67" s="500"/>
      <c r="AO67" s="500"/>
      <c r="AP67" s="500"/>
      <c r="AQ67" s="500"/>
      <c r="AR67" s="500"/>
      <c r="AS67" s="500"/>
      <c r="AT67" s="500"/>
      <c r="AU67" s="500"/>
      <c r="AV67" s="500"/>
      <c r="AW67" s="500"/>
      <c r="AX67" s="500"/>
      <c r="AY67" s="500"/>
      <c r="AZ67" s="500"/>
      <c r="BA67" s="500"/>
      <c r="BB67" s="500"/>
      <c r="BC67" s="500"/>
      <c r="BD67" s="500"/>
      <c r="BE67" s="501"/>
      <c r="BF67" s="233">
        <f t="shared" si="0"/>
        <v>11</v>
      </c>
      <c r="BG67" s="233"/>
      <c r="BH67" s="233">
        <f t="shared" si="2"/>
        <v>3</v>
      </c>
      <c r="BI67" s="233">
        <f t="shared" si="3"/>
        <v>0</v>
      </c>
      <c r="BJ67" s="233">
        <f t="shared" si="4"/>
        <v>0</v>
      </c>
      <c r="BK67" s="233">
        <f t="shared" si="5"/>
        <v>4</v>
      </c>
      <c r="BL67" s="233">
        <f t="shared" si="6"/>
        <v>0</v>
      </c>
      <c r="BM67" s="233">
        <f t="shared" si="7"/>
        <v>18</v>
      </c>
    </row>
    <row r="68" spans="1:65" ht="40.049999999999997" customHeight="1" thickTop="1">
      <c r="A68" s="557" t="s">
        <v>68</v>
      </c>
      <c r="B68" s="345" t="s">
        <v>69</v>
      </c>
      <c r="C68" s="285">
        <v>1</v>
      </c>
      <c r="D68" s="472" t="s">
        <v>70</v>
      </c>
      <c r="E68" s="346"/>
      <c r="F68" s="50"/>
      <c r="G68" s="50"/>
      <c r="H68" s="50"/>
      <c r="I68" s="53"/>
      <c r="J68" s="49"/>
      <c r="K68" s="50"/>
      <c r="L68" s="50"/>
      <c r="M68" s="50"/>
      <c r="N68" s="51"/>
      <c r="O68" s="52"/>
      <c r="P68" s="54"/>
      <c r="Q68" s="54"/>
      <c r="R68" s="55"/>
      <c r="S68" s="56"/>
      <c r="T68" s="57"/>
      <c r="U68" s="126" t="s">
        <v>34</v>
      </c>
      <c r="V68" s="127" t="s">
        <v>34</v>
      </c>
      <c r="W68" s="128" t="s">
        <v>34</v>
      </c>
      <c r="X68" s="126" t="s">
        <v>35</v>
      </c>
      <c r="Y68" s="126" t="s">
        <v>35</v>
      </c>
      <c r="Z68" s="126" t="s">
        <v>35</v>
      </c>
      <c r="AA68" s="130" t="s">
        <v>35</v>
      </c>
      <c r="AB68" s="125"/>
      <c r="AC68" s="126"/>
      <c r="AD68" s="126"/>
      <c r="AE68" s="127"/>
      <c r="AF68" s="128"/>
      <c r="AG68" s="129"/>
      <c r="AH68" s="129"/>
      <c r="AI68" s="130"/>
      <c r="AJ68" s="131"/>
      <c r="AK68" s="126"/>
      <c r="AL68" s="126"/>
      <c r="AM68" s="126"/>
      <c r="AN68" s="127"/>
      <c r="AO68" s="128"/>
      <c r="AP68" s="129"/>
      <c r="AQ68" s="129"/>
      <c r="AR68" s="132"/>
      <c r="AS68" s="128"/>
      <c r="AT68" s="126" t="s">
        <v>34</v>
      </c>
      <c r="AU68" s="126" t="s">
        <v>34</v>
      </c>
      <c r="AV68" s="459" t="s">
        <v>34</v>
      </c>
      <c r="AW68" s="131" t="s">
        <v>35</v>
      </c>
      <c r="AX68" s="126" t="s">
        <v>35</v>
      </c>
      <c r="AY68" s="126" t="s">
        <v>35</v>
      </c>
      <c r="AZ68" s="126" t="s">
        <v>35</v>
      </c>
      <c r="BA68" s="459" t="s">
        <v>35</v>
      </c>
      <c r="BB68" s="131" t="s">
        <v>35</v>
      </c>
      <c r="BC68" s="126" t="s">
        <v>35</v>
      </c>
      <c r="BD68" s="126" t="s">
        <v>35</v>
      </c>
      <c r="BE68" s="127" t="s">
        <v>35</v>
      </c>
      <c r="BF68" s="233">
        <f t="shared" si="0"/>
        <v>15</v>
      </c>
      <c r="BG68" s="233">
        <f t="shared" si="1"/>
        <v>18</v>
      </c>
      <c r="BH68" s="233">
        <f t="shared" si="2"/>
        <v>6</v>
      </c>
      <c r="BI68" s="233">
        <f t="shared" si="3"/>
        <v>0</v>
      </c>
      <c r="BJ68" s="233">
        <f t="shared" si="4"/>
        <v>0</v>
      </c>
      <c r="BK68" s="233">
        <f t="shared" si="5"/>
        <v>0</v>
      </c>
      <c r="BL68" s="233">
        <f t="shared" si="6"/>
        <v>13</v>
      </c>
      <c r="BM68" s="233">
        <f t="shared" si="7"/>
        <v>52</v>
      </c>
    </row>
    <row r="69" spans="1:65" ht="40.049999999999997" customHeight="1">
      <c r="A69" s="558"/>
      <c r="B69" s="322" t="s">
        <v>69</v>
      </c>
      <c r="C69" s="250">
        <v>2</v>
      </c>
      <c r="D69" s="473" t="s">
        <v>71</v>
      </c>
      <c r="E69" s="314"/>
      <c r="F69" s="22"/>
      <c r="G69" s="22"/>
      <c r="H69" s="22"/>
      <c r="I69" s="25"/>
      <c r="J69" s="21"/>
      <c r="K69" s="22"/>
      <c r="L69" s="40" t="s">
        <v>36</v>
      </c>
      <c r="M69" s="40" t="s">
        <v>36</v>
      </c>
      <c r="N69" s="23"/>
      <c r="O69" s="24"/>
      <c r="P69" s="47"/>
      <c r="Q69" s="47"/>
      <c r="R69" s="48"/>
      <c r="S69" s="26"/>
      <c r="T69" s="27"/>
      <c r="U69" s="99" t="s">
        <v>34</v>
      </c>
      <c r="V69" s="100" t="s">
        <v>34</v>
      </c>
      <c r="W69" s="101" t="s">
        <v>34</v>
      </c>
      <c r="X69" s="99" t="s">
        <v>35</v>
      </c>
      <c r="Y69" s="99" t="s">
        <v>35</v>
      </c>
      <c r="Z69" s="99" t="s">
        <v>35</v>
      </c>
      <c r="AA69" s="103" t="s">
        <v>35</v>
      </c>
      <c r="AB69" s="98"/>
      <c r="AC69" s="99"/>
      <c r="AD69" s="99"/>
      <c r="AE69" s="100"/>
      <c r="AF69" s="101"/>
      <c r="AG69" s="102"/>
      <c r="AH69" s="102"/>
      <c r="AI69" s="103"/>
      <c r="AJ69" s="104"/>
      <c r="AK69" s="99"/>
      <c r="AL69" s="99"/>
      <c r="AM69" s="99"/>
      <c r="AN69" s="100"/>
      <c r="AO69" s="101"/>
      <c r="AP69" s="105"/>
      <c r="AQ69" s="105"/>
      <c r="AR69" s="106"/>
      <c r="AS69" s="101"/>
      <c r="AT69" s="99" t="s">
        <v>34</v>
      </c>
      <c r="AU69" s="99" t="s">
        <v>34</v>
      </c>
      <c r="AV69" s="460" t="s">
        <v>34</v>
      </c>
      <c r="AW69" s="104" t="s">
        <v>35</v>
      </c>
      <c r="AX69" s="99" t="s">
        <v>35</v>
      </c>
      <c r="AY69" s="99" t="s">
        <v>35</v>
      </c>
      <c r="AZ69" s="99" t="s">
        <v>35</v>
      </c>
      <c r="BA69" s="460" t="s">
        <v>35</v>
      </c>
      <c r="BB69" s="104" t="s">
        <v>35</v>
      </c>
      <c r="BC69" s="99" t="s">
        <v>35</v>
      </c>
      <c r="BD69" s="99" t="s">
        <v>35</v>
      </c>
      <c r="BE69" s="100" t="s">
        <v>35</v>
      </c>
      <c r="BF69" s="233">
        <f t="shared" si="0"/>
        <v>13</v>
      </c>
      <c r="BG69" s="233">
        <f t="shared" si="1"/>
        <v>18</v>
      </c>
      <c r="BH69" s="233">
        <f t="shared" si="2"/>
        <v>6</v>
      </c>
      <c r="BI69" s="233">
        <f t="shared" si="3"/>
        <v>2</v>
      </c>
      <c r="BJ69" s="233">
        <f t="shared" si="4"/>
        <v>0</v>
      </c>
      <c r="BK69" s="233">
        <f t="shared" si="5"/>
        <v>0</v>
      </c>
      <c r="BL69" s="233">
        <f t="shared" si="6"/>
        <v>13</v>
      </c>
      <c r="BM69" s="233">
        <f t="shared" si="7"/>
        <v>52</v>
      </c>
    </row>
    <row r="70" spans="1:65" ht="40.049999999999997" customHeight="1">
      <c r="A70" s="558"/>
      <c r="B70" s="322" t="s">
        <v>69</v>
      </c>
      <c r="C70" s="250">
        <v>3</v>
      </c>
      <c r="D70" s="474" t="s">
        <v>72</v>
      </c>
      <c r="E70" s="348"/>
      <c r="F70" s="22"/>
      <c r="G70" s="22"/>
      <c r="H70" s="22"/>
      <c r="I70" s="25"/>
      <c r="J70" s="21"/>
      <c r="K70" s="22"/>
      <c r="L70" s="22"/>
      <c r="M70" s="22"/>
      <c r="N70" s="23"/>
      <c r="O70" s="24"/>
      <c r="P70" s="47"/>
      <c r="Q70" s="47"/>
      <c r="R70" s="48"/>
      <c r="S70" s="26"/>
      <c r="T70" s="27"/>
      <c r="U70" s="99" t="s">
        <v>34</v>
      </c>
      <c r="V70" s="100" t="s">
        <v>34</v>
      </c>
      <c r="W70" s="101" t="s">
        <v>34</v>
      </c>
      <c r="X70" s="99" t="s">
        <v>35</v>
      </c>
      <c r="Y70" s="99" t="s">
        <v>35</v>
      </c>
      <c r="Z70" s="99" t="s">
        <v>35</v>
      </c>
      <c r="AA70" s="103" t="s">
        <v>35</v>
      </c>
      <c r="AB70" s="98"/>
      <c r="AC70" s="99"/>
      <c r="AD70" s="99"/>
      <c r="AE70" s="100"/>
      <c r="AF70" s="101"/>
      <c r="AG70" s="102"/>
      <c r="AH70" s="102"/>
      <c r="AI70" s="103"/>
      <c r="AJ70" s="104"/>
      <c r="AK70" s="99"/>
      <c r="AL70" s="99"/>
      <c r="AM70" s="99"/>
      <c r="AN70" s="100"/>
      <c r="AO70" s="101"/>
      <c r="AP70" s="105"/>
      <c r="AQ70" s="105"/>
      <c r="AR70" s="106"/>
      <c r="AS70" s="101"/>
      <c r="AT70" s="187" t="s">
        <v>34</v>
      </c>
      <c r="AU70" s="187" t="s">
        <v>34</v>
      </c>
      <c r="AV70" s="461" t="s">
        <v>34</v>
      </c>
      <c r="AW70" s="104" t="s">
        <v>35</v>
      </c>
      <c r="AX70" s="99" t="s">
        <v>35</v>
      </c>
      <c r="AY70" s="99" t="s">
        <v>35</v>
      </c>
      <c r="AZ70" s="99" t="s">
        <v>35</v>
      </c>
      <c r="BA70" s="460" t="s">
        <v>35</v>
      </c>
      <c r="BB70" s="104" t="s">
        <v>35</v>
      </c>
      <c r="BC70" s="99" t="s">
        <v>35</v>
      </c>
      <c r="BD70" s="99" t="s">
        <v>35</v>
      </c>
      <c r="BE70" s="100" t="s">
        <v>35</v>
      </c>
      <c r="BF70" s="233">
        <f t="shared" si="0"/>
        <v>15</v>
      </c>
      <c r="BG70" s="233">
        <f t="shared" si="1"/>
        <v>18</v>
      </c>
      <c r="BH70" s="233">
        <f t="shared" si="2"/>
        <v>6</v>
      </c>
      <c r="BI70" s="233">
        <f t="shared" si="3"/>
        <v>0</v>
      </c>
      <c r="BJ70" s="233">
        <f t="shared" si="4"/>
        <v>0</v>
      </c>
      <c r="BK70" s="233">
        <f t="shared" si="5"/>
        <v>0</v>
      </c>
      <c r="BL70" s="233">
        <f t="shared" si="6"/>
        <v>13</v>
      </c>
      <c r="BM70" s="233">
        <f t="shared" si="7"/>
        <v>52</v>
      </c>
    </row>
    <row r="71" spans="1:65" ht="40.049999999999997" customHeight="1">
      <c r="A71" s="558"/>
      <c r="B71" s="322" t="s">
        <v>69</v>
      </c>
      <c r="C71" s="286">
        <v>4</v>
      </c>
      <c r="D71" s="313" t="s">
        <v>73</v>
      </c>
      <c r="E71" s="314"/>
      <c r="F71" s="22"/>
      <c r="G71" s="22"/>
      <c r="H71" s="22"/>
      <c r="I71" s="25"/>
      <c r="J71" s="21"/>
      <c r="K71" s="22"/>
      <c r="L71" s="22"/>
      <c r="M71" s="22"/>
      <c r="N71" s="23"/>
      <c r="O71" s="24" t="s">
        <v>38</v>
      </c>
      <c r="P71" s="47" t="s">
        <v>38</v>
      </c>
      <c r="Q71" s="47" t="s">
        <v>38</v>
      </c>
      <c r="R71" s="48" t="s">
        <v>38</v>
      </c>
      <c r="S71" s="26" t="s">
        <v>38</v>
      </c>
      <c r="T71" s="27" t="s">
        <v>38</v>
      </c>
      <c r="U71" s="99" t="s">
        <v>34</v>
      </c>
      <c r="V71" s="100" t="s">
        <v>34</v>
      </c>
      <c r="W71" s="101" t="s">
        <v>34</v>
      </c>
      <c r="X71" s="99" t="s">
        <v>35</v>
      </c>
      <c r="Y71" s="99" t="s">
        <v>35</v>
      </c>
      <c r="Z71" s="99" t="s">
        <v>35</v>
      </c>
      <c r="AA71" s="103" t="s">
        <v>35</v>
      </c>
      <c r="AB71" s="98"/>
      <c r="AC71" s="99"/>
      <c r="AD71" s="99"/>
      <c r="AE71" s="100"/>
      <c r="AF71" s="101"/>
      <c r="AG71" s="102"/>
      <c r="AH71" s="102"/>
      <c r="AI71" s="103"/>
      <c r="AJ71" s="104" t="s">
        <v>38</v>
      </c>
      <c r="AK71" s="99" t="s">
        <v>38</v>
      </c>
      <c r="AL71" s="99" t="s">
        <v>38</v>
      </c>
      <c r="AM71" s="99" t="s">
        <v>38</v>
      </c>
      <c r="AN71" s="100" t="s">
        <v>38</v>
      </c>
      <c r="AO71" s="101" t="s">
        <v>38</v>
      </c>
      <c r="AP71" s="105" t="s">
        <v>38</v>
      </c>
      <c r="AQ71" s="105" t="s">
        <v>38</v>
      </c>
      <c r="AR71" s="341" t="s">
        <v>34</v>
      </c>
      <c r="AS71" s="404" t="s">
        <v>34</v>
      </c>
      <c r="AT71" s="405" t="s">
        <v>39</v>
      </c>
      <c r="AU71" s="406" t="s">
        <v>39</v>
      </c>
      <c r="AV71" s="462" t="s">
        <v>39</v>
      </c>
      <c r="AW71" s="222"/>
      <c r="AX71" s="222"/>
      <c r="AY71" s="222"/>
      <c r="AZ71" s="222"/>
      <c r="BA71" s="222"/>
      <c r="BB71" s="222"/>
      <c r="BC71" s="222"/>
      <c r="BD71" s="222"/>
      <c r="BE71" s="222"/>
      <c r="BF71" s="233">
        <f t="shared" si="0"/>
        <v>9</v>
      </c>
      <c r="BG71" s="233">
        <f t="shared" si="1"/>
        <v>8</v>
      </c>
      <c r="BH71" s="233">
        <f t="shared" si="2"/>
        <v>5</v>
      </c>
      <c r="BI71" s="233">
        <f t="shared" si="3"/>
        <v>14</v>
      </c>
      <c r="BJ71" s="233">
        <f t="shared" si="4"/>
        <v>0</v>
      </c>
      <c r="BK71" s="233">
        <f t="shared" si="5"/>
        <v>3</v>
      </c>
      <c r="BL71" s="233">
        <f t="shared" si="6"/>
        <v>4</v>
      </c>
      <c r="BM71" s="233">
        <f t="shared" si="7"/>
        <v>43</v>
      </c>
    </row>
    <row r="72" spans="1:65" ht="40.049999999999997" customHeight="1">
      <c r="A72" s="558"/>
      <c r="B72" s="322" t="s">
        <v>69</v>
      </c>
      <c r="C72" s="286" t="s">
        <v>41</v>
      </c>
      <c r="D72" s="313" t="s">
        <v>74</v>
      </c>
      <c r="E72" s="314"/>
      <c r="F72" s="234" t="s">
        <v>215</v>
      </c>
      <c r="G72" s="175"/>
      <c r="H72" s="22"/>
      <c r="I72" s="25"/>
      <c r="J72" s="21"/>
      <c r="K72" s="22"/>
      <c r="L72" s="22"/>
      <c r="M72" s="22"/>
      <c r="N72" s="23"/>
      <c r="O72" s="24"/>
      <c r="P72" s="47"/>
      <c r="Q72" s="47" t="s">
        <v>38</v>
      </c>
      <c r="R72" s="48" t="s">
        <v>38</v>
      </c>
      <c r="S72" s="26" t="s">
        <v>38</v>
      </c>
      <c r="T72" s="27" t="s">
        <v>38</v>
      </c>
      <c r="U72" s="99" t="s">
        <v>34</v>
      </c>
      <c r="V72" s="100" t="s">
        <v>34</v>
      </c>
      <c r="W72" s="101" t="s">
        <v>34</v>
      </c>
      <c r="X72" s="99" t="s">
        <v>35</v>
      </c>
      <c r="Y72" s="99" t="s">
        <v>35</v>
      </c>
      <c r="Z72" s="99" t="s">
        <v>35</v>
      </c>
      <c r="AA72" s="103" t="s">
        <v>35</v>
      </c>
      <c r="AB72" s="98"/>
      <c r="AC72" s="99"/>
      <c r="AD72" s="99"/>
      <c r="AE72" s="100"/>
      <c r="AF72" s="101"/>
      <c r="AG72" s="102"/>
      <c r="AH72" s="102"/>
      <c r="AI72" s="103"/>
      <c r="AJ72" s="104" t="s">
        <v>38</v>
      </c>
      <c r="AK72" s="99" t="s">
        <v>38</v>
      </c>
      <c r="AL72" s="99" t="s">
        <v>38</v>
      </c>
      <c r="AM72" s="99" t="s">
        <v>38</v>
      </c>
      <c r="AN72" s="100"/>
      <c r="AO72" s="101"/>
      <c r="AP72" s="105"/>
      <c r="AQ72" s="105"/>
      <c r="AR72" s="106"/>
      <c r="AS72" s="101"/>
      <c r="AT72" s="108" t="s">
        <v>34</v>
      </c>
      <c r="AU72" s="108" t="s">
        <v>34</v>
      </c>
      <c r="AV72" s="463" t="s">
        <v>34</v>
      </c>
      <c r="AW72" s="104" t="s">
        <v>35</v>
      </c>
      <c r="AX72" s="99" t="s">
        <v>35</v>
      </c>
      <c r="AY72" s="99" t="s">
        <v>35</v>
      </c>
      <c r="AZ72" s="99" t="s">
        <v>35</v>
      </c>
      <c r="BA72" s="100" t="s">
        <v>35</v>
      </c>
      <c r="BB72" s="466" t="s">
        <v>35</v>
      </c>
      <c r="BC72" s="99" t="s">
        <v>35</v>
      </c>
      <c r="BD72" s="99" t="s">
        <v>35</v>
      </c>
      <c r="BE72" s="100" t="s">
        <v>35</v>
      </c>
      <c r="BF72" s="233">
        <f t="shared" si="0"/>
        <v>10</v>
      </c>
      <c r="BG72" s="233">
        <f t="shared" si="1"/>
        <v>14</v>
      </c>
      <c r="BH72" s="233">
        <f t="shared" si="2"/>
        <v>6</v>
      </c>
      <c r="BI72" s="233">
        <f t="shared" si="3"/>
        <v>8</v>
      </c>
      <c r="BJ72" s="233">
        <f t="shared" si="4"/>
        <v>0</v>
      </c>
      <c r="BK72" s="233">
        <f t="shared" si="5"/>
        <v>0</v>
      </c>
      <c r="BL72" s="233">
        <f t="shared" si="6"/>
        <v>13</v>
      </c>
      <c r="BM72" s="233">
        <f t="shared" si="7"/>
        <v>51</v>
      </c>
    </row>
    <row r="73" spans="1:65" ht="35.4" thickBot="1">
      <c r="A73" s="558"/>
      <c r="B73" s="324" t="s">
        <v>69</v>
      </c>
      <c r="C73" s="252" t="s">
        <v>43</v>
      </c>
      <c r="D73" s="349" t="s">
        <v>75</v>
      </c>
      <c r="E73" s="350"/>
      <c r="F73" s="113"/>
      <c r="G73" s="66"/>
      <c r="H73" s="66"/>
      <c r="I73" s="72"/>
      <c r="J73" s="65"/>
      <c r="K73" s="66"/>
      <c r="L73" s="66"/>
      <c r="M73" s="66"/>
      <c r="N73" s="67"/>
      <c r="O73" s="68"/>
      <c r="P73" s="95"/>
      <c r="Q73" s="95"/>
      <c r="R73" s="96"/>
      <c r="S73" s="70" t="s">
        <v>34</v>
      </c>
      <c r="T73" s="343" t="s">
        <v>34</v>
      </c>
      <c r="U73" s="342" t="s">
        <v>39</v>
      </c>
      <c r="V73" s="344" t="s">
        <v>39</v>
      </c>
      <c r="W73" s="505"/>
      <c r="X73" s="497"/>
      <c r="Y73" s="497"/>
      <c r="Z73" s="497"/>
      <c r="AA73" s="497"/>
      <c r="AB73" s="497"/>
      <c r="AC73" s="497"/>
      <c r="AD73" s="497"/>
      <c r="AE73" s="497"/>
      <c r="AF73" s="497"/>
      <c r="AG73" s="497"/>
      <c r="AH73" s="497"/>
      <c r="AI73" s="497"/>
      <c r="AJ73" s="497"/>
      <c r="AK73" s="497"/>
      <c r="AL73" s="497"/>
      <c r="AM73" s="497"/>
      <c r="AN73" s="497"/>
      <c r="AO73" s="497"/>
      <c r="AP73" s="497"/>
      <c r="AQ73" s="497"/>
      <c r="AR73" s="497"/>
      <c r="AS73" s="497"/>
      <c r="AT73" s="497"/>
      <c r="AU73" s="497"/>
      <c r="AV73" s="497"/>
      <c r="AW73" s="497"/>
      <c r="AX73" s="497"/>
      <c r="AY73" s="497"/>
      <c r="AZ73" s="497"/>
      <c r="BA73" s="497"/>
      <c r="BB73" s="497"/>
      <c r="BC73" s="497"/>
      <c r="BD73" s="497"/>
      <c r="BE73" s="498"/>
      <c r="BF73" s="233">
        <f t="shared" si="0"/>
        <v>14</v>
      </c>
      <c r="BG73" s="233"/>
      <c r="BH73" s="233">
        <f t="shared" si="2"/>
        <v>2</v>
      </c>
      <c r="BI73" s="233">
        <f t="shared" si="3"/>
        <v>0</v>
      </c>
      <c r="BJ73" s="233">
        <f t="shared" si="4"/>
        <v>0</v>
      </c>
      <c r="BK73" s="233">
        <f t="shared" si="5"/>
        <v>2</v>
      </c>
      <c r="BL73" s="233">
        <f t="shared" si="6"/>
        <v>0</v>
      </c>
      <c r="BM73" s="233">
        <f t="shared" si="7"/>
        <v>18</v>
      </c>
    </row>
    <row r="74" spans="1:65" ht="35.4" thickTop="1">
      <c r="A74" s="558"/>
      <c r="B74" s="475" t="s">
        <v>76</v>
      </c>
      <c r="C74" s="352">
        <v>1</v>
      </c>
      <c r="D74" s="473" t="s">
        <v>77</v>
      </c>
      <c r="E74" s="314"/>
      <c r="F74" s="29"/>
      <c r="G74" s="29"/>
      <c r="H74" s="29"/>
      <c r="I74" s="32"/>
      <c r="J74" s="33"/>
      <c r="K74" s="29"/>
      <c r="L74" s="29"/>
      <c r="M74" s="29"/>
      <c r="N74" s="30"/>
      <c r="O74" s="31"/>
      <c r="P74" s="93"/>
      <c r="Q74" s="93"/>
      <c r="R74" s="94"/>
      <c r="S74" s="35"/>
      <c r="T74" s="34"/>
      <c r="U74" s="99" t="s">
        <v>34</v>
      </c>
      <c r="V74" s="100" t="s">
        <v>34</v>
      </c>
      <c r="W74" s="101" t="s">
        <v>34</v>
      </c>
      <c r="X74" s="108" t="s">
        <v>35</v>
      </c>
      <c r="Y74" s="108" t="s">
        <v>35</v>
      </c>
      <c r="Z74" s="108" t="s">
        <v>35</v>
      </c>
      <c r="AA74" s="111" t="s">
        <v>35</v>
      </c>
      <c r="AB74" s="107"/>
      <c r="AC74" s="108"/>
      <c r="AD74" s="108"/>
      <c r="AE74" s="109"/>
      <c r="AF74" s="110"/>
      <c r="AG74" s="105"/>
      <c r="AH74" s="105"/>
      <c r="AI74" s="111"/>
      <c r="AJ74" s="112"/>
      <c r="AK74" s="108"/>
      <c r="AL74" s="108"/>
      <c r="AM74" s="108"/>
      <c r="AN74" s="109"/>
      <c r="AO74" s="110"/>
      <c r="AP74" s="105"/>
      <c r="AQ74" s="105"/>
      <c r="AR74" s="106"/>
      <c r="AS74" s="110"/>
      <c r="AT74" s="99" t="s">
        <v>34</v>
      </c>
      <c r="AU74" s="99" t="s">
        <v>34</v>
      </c>
      <c r="AV74" s="467" t="s">
        <v>34</v>
      </c>
      <c r="AW74" s="112" t="s">
        <v>35</v>
      </c>
      <c r="AX74" s="108" t="s">
        <v>35</v>
      </c>
      <c r="AY74" s="108" t="s">
        <v>35</v>
      </c>
      <c r="AZ74" s="108" t="s">
        <v>35</v>
      </c>
      <c r="BA74" s="467" t="s">
        <v>35</v>
      </c>
      <c r="BB74" s="112" t="s">
        <v>35</v>
      </c>
      <c r="BC74" s="108" t="s">
        <v>35</v>
      </c>
      <c r="BD74" s="108" t="s">
        <v>35</v>
      </c>
      <c r="BE74" s="109" t="s">
        <v>35</v>
      </c>
      <c r="BF74" s="233">
        <f t="shared" si="0"/>
        <v>15</v>
      </c>
      <c r="BG74" s="233">
        <f t="shared" si="1"/>
        <v>18</v>
      </c>
      <c r="BH74" s="233">
        <f t="shared" si="2"/>
        <v>6</v>
      </c>
      <c r="BI74" s="233">
        <f t="shared" si="3"/>
        <v>0</v>
      </c>
      <c r="BJ74" s="233">
        <f t="shared" si="4"/>
        <v>0</v>
      </c>
      <c r="BK74" s="233">
        <f t="shared" si="5"/>
        <v>0</v>
      </c>
      <c r="BL74" s="233">
        <f t="shared" si="6"/>
        <v>13</v>
      </c>
      <c r="BM74" s="233">
        <f t="shared" si="7"/>
        <v>52</v>
      </c>
    </row>
    <row r="75" spans="1:65" ht="34.799999999999997">
      <c r="A75" s="558"/>
      <c r="B75" s="476" t="s">
        <v>76</v>
      </c>
      <c r="C75" s="250">
        <v>2</v>
      </c>
      <c r="D75" s="473" t="s">
        <v>78</v>
      </c>
      <c r="E75" s="314"/>
      <c r="F75" s="22"/>
      <c r="G75" s="22"/>
      <c r="H75" s="22"/>
      <c r="I75" s="25"/>
      <c r="J75" s="21"/>
      <c r="K75" s="22"/>
      <c r="L75" s="22"/>
      <c r="M75" s="22"/>
      <c r="N75" s="23"/>
      <c r="O75" s="24"/>
      <c r="P75" s="47"/>
      <c r="Q75" s="47"/>
      <c r="R75" s="48"/>
      <c r="S75" s="26"/>
      <c r="T75" s="27"/>
      <c r="U75" s="99" t="s">
        <v>34</v>
      </c>
      <c r="V75" s="100" t="s">
        <v>34</v>
      </c>
      <c r="W75" s="101" t="s">
        <v>34</v>
      </c>
      <c r="X75" s="99" t="s">
        <v>35</v>
      </c>
      <c r="Y75" s="99" t="s">
        <v>35</v>
      </c>
      <c r="Z75" s="99" t="s">
        <v>35</v>
      </c>
      <c r="AA75" s="103" t="s">
        <v>35</v>
      </c>
      <c r="AB75" s="98"/>
      <c r="AC75" s="99"/>
      <c r="AD75" s="99"/>
      <c r="AE75" s="100"/>
      <c r="AF75" s="101"/>
      <c r="AG75" s="102"/>
      <c r="AH75" s="102"/>
      <c r="AI75" s="103"/>
      <c r="AJ75" s="104"/>
      <c r="AK75" s="99"/>
      <c r="AL75" s="99"/>
      <c r="AM75" s="99"/>
      <c r="AN75" s="100"/>
      <c r="AO75" s="101"/>
      <c r="AP75" s="105"/>
      <c r="AQ75" s="105"/>
      <c r="AR75" s="106"/>
      <c r="AS75" s="101"/>
      <c r="AT75" s="99" t="s">
        <v>34</v>
      </c>
      <c r="AU75" s="99" t="s">
        <v>34</v>
      </c>
      <c r="AV75" s="460" t="s">
        <v>34</v>
      </c>
      <c r="AW75" s="104" t="s">
        <v>35</v>
      </c>
      <c r="AX75" s="99" t="s">
        <v>35</v>
      </c>
      <c r="AY75" s="99" t="s">
        <v>35</v>
      </c>
      <c r="AZ75" s="99" t="s">
        <v>35</v>
      </c>
      <c r="BA75" s="460" t="s">
        <v>35</v>
      </c>
      <c r="BB75" s="104" t="s">
        <v>35</v>
      </c>
      <c r="BC75" s="99" t="s">
        <v>35</v>
      </c>
      <c r="BD75" s="99" t="s">
        <v>35</v>
      </c>
      <c r="BE75" s="100" t="s">
        <v>35</v>
      </c>
      <c r="BF75" s="233">
        <f t="shared" si="0"/>
        <v>15</v>
      </c>
      <c r="BG75" s="233">
        <f t="shared" si="1"/>
        <v>18</v>
      </c>
      <c r="BH75" s="233">
        <f t="shared" si="2"/>
        <v>6</v>
      </c>
      <c r="BI75" s="233">
        <f t="shared" si="3"/>
        <v>0</v>
      </c>
      <c r="BJ75" s="233">
        <f t="shared" si="4"/>
        <v>0</v>
      </c>
      <c r="BK75" s="233">
        <f t="shared" si="5"/>
        <v>0</v>
      </c>
      <c r="BL75" s="233">
        <f t="shared" si="6"/>
        <v>13</v>
      </c>
      <c r="BM75" s="233">
        <f t="shared" si="7"/>
        <v>52</v>
      </c>
    </row>
    <row r="76" spans="1:65" ht="34.799999999999997">
      <c r="A76" s="558"/>
      <c r="B76" s="476" t="s">
        <v>76</v>
      </c>
      <c r="C76" s="250">
        <v>3</v>
      </c>
      <c r="D76" s="474" t="s">
        <v>79</v>
      </c>
      <c r="E76" s="348"/>
      <c r="F76" s="22"/>
      <c r="G76" s="22"/>
      <c r="H76" s="22"/>
      <c r="I76" s="25"/>
      <c r="J76" s="21"/>
      <c r="K76" s="22"/>
      <c r="L76" s="22"/>
      <c r="M76" s="22"/>
      <c r="N76" s="23"/>
      <c r="O76" s="24"/>
      <c r="P76" s="47"/>
      <c r="Q76" s="47"/>
      <c r="R76" s="48"/>
      <c r="S76" s="26"/>
      <c r="T76" s="27"/>
      <c r="U76" s="99" t="s">
        <v>34</v>
      </c>
      <c r="V76" s="100" t="s">
        <v>34</v>
      </c>
      <c r="W76" s="101" t="s">
        <v>34</v>
      </c>
      <c r="X76" s="99" t="s">
        <v>35</v>
      </c>
      <c r="Y76" s="99" t="s">
        <v>35</v>
      </c>
      <c r="Z76" s="99" t="s">
        <v>35</v>
      </c>
      <c r="AA76" s="103" t="s">
        <v>35</v>
      </c>
      <c r="AB76" s="98"/>
      <c r="AC76" s="99"/>
      <c r="AD76" s="99"/>
      <c r="AE76" s="100"/>
      <c r="AF76" s="101"/>
      <c r="AG76" s="102"/>
      <c r="AH76" s="102"/>
      <c r="AI76" s="103"/>
      <c r="AJ76" s="104"/>
      <c r="AK76" s="99"/>
      <c r="AL76" s="99"/>
      <c r="AM76" s="99" t="s">
        <v>36</v>
      </c>
      <c r="AN76" s="100" t="s">
        <v>36</v>
      </c>
      <c r="AO76" s="101"/>
      <c r="AP76" s="105"/>
      <c r="AQ76" s="105"/>
      <c r="AR76" s="106"/>
      <c r="AS76" s="101"/>
      <c r="AT76" s="187" t="s">
        <v>34</v>
      </c>
      <c r="AU76" s="187" t="s">
        <v>34</v>
      </c>
      <c r="AV76" s="461" t="s">
        <v>34</v>
      </c>
      <c r="AW76" s="104" t="s">
        <v>35</v>
      </c>
      <c r="AX76" s="99" t="s">
        <v>35</v>
      </c>
      <c r="AY76" s="99" t="s">
        <v>35</v>
      </c>
      <c r="AZ76" s="99" t="s">
        <v>35</v>
      </c>
      <c r="BA76" s="460" t="s">
        <v>35</v>
      </c>
      <c r="BB76" s="104" t="s">
        <v>35</v>
      </c>
      <c r="BC76" s="99" t="s">
        <v>35</v>
      </c>
      <c r="BD76" s="99" t="s">
        <v>35</v>
      </c>
      <c r="BE76" s="100" t="s">
        <v>35</v>
      </c>
      <c r="BF76" s="233">
        <f t="shared" si="0"/>
        <v>15</v>
      </c>
      <c r="BG76" s="233">
        <f t="shared" si="1"/>
        <v>16</v>
      </c>
      <c r="BH76" s="233">
        <f t="shared" si="2"/>
        <v>6</v>
      </c>
      <c r="BI76" s="233">
        <f t="shared" si="3"/>
        <v>2</v>
      </c>
      <c r="BJ76" s="233">
        <f t="shared" si="4"/>
        <v>0</v>
      </c>
      <c r="BK76" s="233">
        <f t="shared" si="5"/>
        <v>0</v>
      </c>
      <c r="BL76" s="233">
        <f t="shared" si="6"/>
        <v>13</v>
      </c>
      <c r="BM76" s="233">
        <f t="shared" si="7"/>
        <v>52</v>
      </c>
    </row>
    <row r="77" spans="1:65" ht="34.799999999999997">
      <c r="A77" s="558"/>
      <c r="B77" s="476" t="s">
        <v>76</v>
      </c>
      <c r="C77" s="286">
        <v>4</v>
      </c>
      <c r="D77" s="313" t="s">
        <v>80</v>
      </c>
      <c r="E77" s="314"/>
      <c r="F77" s="22"/>
      <c r="G77" s="22"/>
      <c r="H77" s="22"/>
      <c r="I77" s="25"/>
      <c r="J77" s="21"/>
      <c r="K77" s="22"/>
      <c r="L77" s="22"/>
      <c r="M77" s="22"/>
      <c r="N77" s="23"/>
      <c r="O77" s="24" t="s">
        <v>38</v>
      </c>
      <c r="P77" s="47" t="s">
        <v>38</v>
      </c>
      <c r="Q77" s="47" t="s">
        <v>38</v>
      </c>
      <c r="R77" s="48" t="s">
        <v>38</v>
      </c>
      <c r="S77" s="26" t="s">
        <v>38</v>
      </c>
      <c r="T77" s="27" t="s">
        <v>38</v>
      </c>
      <c r="U77" s="99" t="s">
        <v>34</v>
      </c>
      <c r="V77" s="100" t="s">
        <v>34</v>
      </c>
      <c r="W77" s="101" t="s">
        <v>34</v>
      </c>
      <c r="X77" s="99" t="s">
        <v>35</v>
      </c>
      <c r="Y77" s="99" t="s">
        <v>35</v>
      </c>
      <c r="Z77" s="99" t="s">
        <v>35</v>
      </c>
      <c r="AA77" s="103" t="s">
        <v>35</v>
      </c>
      <c r="AB77" s="98"/>
      <c r="AC77" s="99"/>
      <c r="AD77" s="99"/>
      <c r="AE77" s="100"/>
      <c r="AF77" s="101"/>
      <c r="AG77" s="102"/>
      <c r="AH77" s="102"/>
      <c r="AI77" s="103"/>
      <c r="AJ77" s="104" t="s">
        <v>38</v>
      </c>
      <c r="AK77" s="99" t="s">
        <v>38</v>
      </c>
      <c r="AL77" s="99" t="s">
        <v>38</v>
      </c>
      <c r="AM77" s="99" t="s">
        <v>38</v>
      </c>
      <c r="AN77" s="100" t="s">
        <v>38</v>
      </c>
      <c r="AO77" s="101" t="s">
        <v>38</v>
      </c>
      <c r="AP77" s="105" t="s">
        <v>38</v>
      </c>
      <c r="AQ77" s="105" t="s">
        <v>38</v>
      </c>
      <c r="AR77" s="351" t="s">
        <v>34</v>
      </c>
      <c r="AS77" s="477" t="s">
        <v>34</v>
      </c>
      <c r="AT77" s="405" t="s">
        <v>39</v>
      </c>
      <c r="AU77" s="406" t="s">
        <v>39</v>
      </c>
      <c r="AV77" s="462" t="s">
        <v>39</v>
      </c>
      <c r="AW77" s="222"/>
      <c r="AX77" s="222"/>
      <c r="AY77" s="222"/>
      <c r="AZ77" s="222"/>
      <c r="BA77" s="222"/>
      <c r="BB77" s="222"/>
      <c r="BC77" s="222"/>
      <c r="BD77" s="222"/>
      <c r="BE77" s="222"/>
      <c r="BF77" s="233">
        <f t="shared" si="0"/>
        <v>9</v>
      </c>
      <c r="BG77" s="233">
        <f t="shared" si="1"/>
        <v>8</v>
      </c>
      <c r="BH77" s="233">
        <f t="shared" si="2"/>
        <v>5</v>
      </c>
      <c r="BI77" s="233">
        <f t="shared" si="3"/>
        <v>14</v>
      </c>
      <c r="BJ77" s="233">
        <f t="shared" si="4"/>
        <v>0</v>
      </c>
      <c r="BK77" s="233">
        <f t="shared" si="5"/>
        <v>3</v>
      </c>
      <c r="BL77" s="233">
        <f t="shared" si="6"/>
        <v>4</v>
      </c>
      <c r="BM77" s="233">
        <f t="shared" si="7"/>
        <v>43</v>
      </c>
    </row>
    <row r="78" spans="1:65" ht="34.799999999999997">
      <c r="A78" s="558"/>
      <c r="B78" s="476" t="s">
        <v>81</v>
      </c>
      <c r="C78" s="287" t="s">
        <v>41</v>
      </c>
      <c r="D78" s="313" t="s">
        <v>82</v>
      </c>
      <c r="E78" s="314"/>
      <c r="F78" s="234" t="s">
        <v>215</v>
      </c>
      <c r="G78" s="175"/>
      <c r="H78" s="22"/>
      <c r="I78" s="25"/>
      <c r="J78" s="21"/>
      <c r="K78" s="22"/>
      <c r="L78" s="22"/>
      <c r="M78" s="22"/>
      <c r="N78" s="23"/>
      <c r="O78" s="24"/>
      <c r="P78" s="47"/>
      <c r="Q78" s="47" t="s">
        <v>36</v>
      </c>
      <c r="R78" s="48" t="s">
        <v>36</v>
      </c>
      <c r="S78" s="26" t="s">
        <v>36</v>
      </c>
      <c r="T78" s="27" t="s">
        <v>36</v>
      </c>
      <c r="U78" s="99" t="s">
        <v>34</v>
      </c>
      <c r="V78" s="100" t="s">
        <v>34</v>
      </c>
      <c r="W78" s="101" t="s">
        <v>34</v>
      </c>
      <c r="X78" s="99" t="s">
        <v>35</v>
      </c>
      <c r="Y78" s="99" t="s">
        <v>35</v>
      </c>
      <c r="Z78" s="99" t="s">
        <v>35</v>
      </c>
      <c r="AA78" s="103" t="s">
        <v>35</v>
      </c>
      <c r="AB78" s="98"/>
      <c r="AC78" s="99"/>
      <c r="AD78" s="99"/>
      <c r="AE78" s="100"/>
      <c r="AF78" s="101"/>
      <c r="AG78" s="102"/>
      <c r="AH78" s="102"/>
      <c r="AI78" s="103"/>
      <c r="AJ78" s="104" t="s">
        <v>38</v>
      </c>
      <c r="AK78" s="99" t="s">
        <v>38</v>
      </c>
      <c r="AL78" s="99" t="s">
        <v>38</v>
      </c>
      <c r="AM78" s="99" t="s">
        <v>38</v>
      </c>
      <c r="AN78" s="100"/>
      <c r="AO78" s="101"/>
      <c r="AP78" s="105"/>
      <c r="AQ78" s="105"/>
      <c r="AR78" s="106"/>
      <c r="AS78" s="101"/>
      <c r="AT78" s="108" t="s">
        <v>34</v>
      </c>
      <c r="AU78" s="108" t="s">
        <v>34</v>
      </c>
      <c r="AV78" s="463" t="s">
        <v>34</v>
      </c>
      <c r="AW78" s="104" t="s">
        <v>35</v>
      </c>
      <c r="AX78" s="99" t="s">
        <v>35</v>
      </c>
      <c r="AY78" s="99" t="s">
        <v>35</v>
      </c>
      <c r="AZ78" s="99" t="s">
        <v>35</v>
      </c>
      <c r="BA78" s="460" t="s">
        <v>35</v>
      </c>
      <c r="BB78" s="104" t="s">
        <v>35</v>
      </c>
      <c r="BC78" s="99" t="s">
        <v>35</v>
      </c>
      <c r="BD78" s="99" t="s">
        <v>35</v>
      </c>
      <c r="BE78" s="100" t="s">
        <v>35</v>
      </c>
      <c r="BF78" s="233">
        <f t="shared" si="0"/>
        <v>10</v>
      </c>
      <c r="BG78" s="233">
        <f t="shared" si="1"/>
        <v>14</v>
      </c>
      <c r="BH78" s="233">
        <f t="shared" si="2"/>
        <v>6</v>
      </c>
      <c r="BI78" s="233">
        <f t="shared" si="3"/>
        <v>8</v>
      </c>
      <c r="BJ78" s="233">
        <f t="shared" si="4"/>
        <v>0</v>
      </c>
      <c r="BK78" s="233">
        <f t="shared" si="5"/>
        <v>0</v>
      </c>
      <c r="BL78" s="233">
        <f t="shared" si="6"/>
        <v>13</v>
      </c>
      <c r="BM78" s="233">
        <f t="shared" si="7"/>
        <v>51</v>
      </c>
    </row>
    <row r="79" spans="1:65" ht="40.049999999999997" customHeight="1">
      <c r="A79" s="558"/>
      <c r="B79" s="476" t="s">
        <v>76</v>
      </c>
      <c r="C79" s="424" t="s">
        <v>41</v>
      </c>
      <c r="D79" s="425" t="s">
        <v>83</v>
      </c>
      <c r="E79" s="426"/>
      <c r="F79" s="234" t="s">
        <v>215</v>
      </c>
      <c r="G79" s="175"/>
      <c r="H79" s="22"/>
      <c r="I79" s="25"/>
      <c r="J79" s="21"/>
      <c r="K79" s="22"/>
      <c r="L79" s="22"/>
      <c r="M79" s="22"/>
      <c r="N79" s="23"/>
      <c r="O79" s="24"/>
      <c r="P79" s="47"/>
      <c r="Q79" s="47" t="s">
        <v>38</v>
      </c>
      <c r="R79" s="48" t="s">
        <v>38</v>
      </c>
      <c r="S79" s="26" t="s">
        <v>38</v>
      </c>
      <c r="T79" s="27" t="s">
        <v>38</v>
      </c>
      <c r="U79" s="99" t="s">
        <v>34</v>
      </c>
      <c r="V79" s="100" t="s">
        <v>34</v>
      </c>
      <c r="W79" s="101" t="s">
        <v>34</v>
      </c>
      <c r="X79" s="99" t="s">
        <v>35</v>
      </c>
      <c r="Y79" s="99" t="s">
        <v>35</v>
      </c>
      <c r="Z79" s="99" t="s">
        <v>35</v>
      </c>
      <c r="AA79" s="103" t="s">
        <v>35</v>
      </c>
      <c r="AB79" s="98"/>
      <c r="AC79" s="99"/>
      <c r="AD79" s="99"/>
      <c r="AE79" s="100"/>
      <c r="AF79" s="101"/>
      <c r="AG79" s="102"/>
      <c r="AH79" s="102"/>
      <c r="AI79" s="103"/>
      <c r="AJ79" s="104" t="s">
        <v>38</v>
      </c>
      <c r="AK79" s="99" t="s">
        <v>38</v>
      </c>
      <c r="AL79" s="99" t="s">
        <v>38</v>
      </c>
      <c r="AM79" s="99" t="s">
        <v>38</v>
      </c>
      <c r="AN79" s="100"/>
      <c r="AO79" s="101"/>
      <c r="AP79" s="105"/>
      <c r="AQ79" s="105"/>
      <c r="AR79" s="106"/>
      <c r="AS79" s="101"/>
      <c r="AT79" s="99" t="s">
        <v>34</v>
      </c>
      <c r="AU79" s="99" t="s">
        <v>34</v>
      </c>
      <c r="AV79" s="468" t="s">
        <v>34</v>
      </c>
      <c r="AW79" s="192" t="s">
        <v>35</v>
      </c>
      <c r="AX79" s="187" t="s">
        <v>35</v>
      </c>
      <c r="AY79" s="187" t="s">
        <v>35</v>
      </c>
      <c r="AZ79" s="187" t="s">
        <v>35</v>
      </c>
      <c r="BA79" s="468" t="s">
        <v>35</v>
      </c>
      <c r="BB79" s="192" t="s">
        <v>35</v>
      </c>
      <c r="BC79" s="187" t="s">
        <v>35</v>
      </c>
      <c r="BD79" s="187" t="s">
        <v>35</v>
      </c>
      <c r="BE79" s="190" t="s">
        <v>35</v>
      </c>
      <c r="BF79" s="233">
        <f t="shared" si="0"/>
        <v>10</v>
      </c>
      <c r="BG79" s="233">
        <f t="shared" si="1"/>
        <v>14</v>
      </c>
      <c r="BH79" s="233">
        <f t="shared" si="2"/>
        <v>6</v>
      </c>
      <c r="BI79" s="233">
        <f t="shared" si="3"/>
        <v>8</v>
      </c>
      <c r="BJ79" s="233">
        <f t="shared" si="4"/>
        <v>0</v>
      </c>
      <c r="BK79" s="233">
        <f t="shared" si="5"/>
        <v>0</v>
      </c>
      <c r="BL79" s="233">
        <f t="shared" si="6"/>
        <v>13</v>
      </c>
      <c r="BM79" s="233">
        <f t="shared" si="7"/>
        <v>51</v>
      </c>
    </row>
    <row r="80" spans="1:65" ht="40.049999999999997" customHeight="1">
      <c r="A80" s="558"/>
      <c r="B80" s="394" t="s">
        <v>81</v>
      </c>
      <c r="C80" s="286" t="s">
        <v>43</v>
      </c>
      <c r="D80" s="313" t="s">
        <v>84</v>
      </c>
      <c r="E80" s="314"/>
      <c r="F80" s="22"/>
      <c r="G80" s="22"/>
      <c r="H80" s="22"/>
      <c r="I80" s="25"/>
      <c r="J80" s="21"/>
      <c r="K80" s="22"/>
      <c r="L80" s="22"/>
      <c r="M80" s="22"/>
      <c r="N80" s="23"/>
      <c r="O80" s="24"/>
      <c r="P80" s="47"/>
      <c r="Q80" s="47"/>
      <c r="R80" s="48"/>
      <c r="S80" s="407" t="s">
        <v>34</v>
      </c>
      <c r="T80" s="410" t="s">
        <v>34</v>
      </c>
      <c r="U80" s="411" t="s">
        <v>39</v>
      </c>
      <c r="V80" s="412" t="s">
        <v>39</v>
      </c>
      <c r="W80" s="509"/>
      <c r="X80" s="510"/>
      <c r="Y80" s="510"/>
      <c r="Z80" s="510"/>
      <c r="AA80" s="510"/>
      <c r="AB80" s="510"/>
      <c r="AC80" s="510"/>
      <c r="AD80" s="510"/>
      <c r="AE80" s="510"/>
      <c r="AF80" s="510"/>
      <c r="AG80" s="510"/>
      <c r="AH80" s="510"/>
      <c r="AI80" s="510"/>
      <c r="AJ80" s="510"/>
      <c r="AK80" s="510"/>
      <c r="AL80" s="510"/>
      <c r="AM80" s="510"/>
      <c r="AN80" s="510"/>
      <c r="AO80" s="510"/>
      <c r="AP80" s="510"/>
      <c r="AQ80" s="510"/>
      <c r="AR80" s="510"/>
      <c r="AS80" s="510"/>
      <c r="AT80" s="510"/>
      <c r="AU80" s="510"/>
      <c r="AV80" s="510"/>
      <c r="AW80" s="510"/>
      <c r="AX80" s="510"/>
      <c r="AY80" s="510"/>
      <c r="AZ80" s="510"/>
      <c r="BA80" s="510"/>
      <c r="BB80" s="510"/>
      <c r="BC80" s="510"/>
      <c r="BD80" s="510"/>
      <c r="BE80" s="511"/>
      <c r="BF80" s="233">
        <f t="shared" si="0"/>
        <v>14</v>
      </c>
      <c r="BG80" s="233"/>
      <c r="BH80" s="233">
        <f t="shared" si="2"/>
        <v>2</v>
      </c>
      <c r="BI80" s="233">
        <f t="shared" si="3"/>
        <v>0</v>
      </c>
      <c r="BJ80" s="233">
        <f t="shared" si="4"/>
        <v>0</v>
      </c>
      <c r="BK80" s="233">
        <f t="shared" si="5"/>
        <v>2</v>
      </c>
      <c r="BL80" s="233">
        <f t="shared" si="6"/>
        <v>0</v>
      </c>
      <c r="BM80" s="233">
        <f t="shared" si="7"/>
        <v>18</v>
      </c>
    </row>
    <row r="81" spans="1:65" ht="35.4" thickBot="1">
      <c r="A81" s="558"/>
      <c r="B81" s="324" t="s">
        <v>76</v>
      </c>
      <c r="C81" s="287" t="s">
        <v>43</v>
      </c>
      <c r="D81" s="353" t="s">
        <v>85</v>
      </c>
      <c r="E81" s="354"/>
      <c r="F81" s="113"/>
      <c r="G81" s="66"/>
      <c r="H81" s="66"/>
      <c r="I81" s="72"/>
      <c r="J81" s="65"/>
      <c r="K81" s="66"/>
      <c r="L81" s="66"/>
      <c r="M81" s="66"/>
      <c r="N81" s="67"/>
      <c r="O81" s="68"/>
      <c r="P81" s="95"/>
      <c r="Q81" s="95"/>
      <c r="R81" s="96"/>
      <c r="S81" s="70" t="s">
        <v>34</v>
      </c>
      <c r="T81" s="408" t="s">
        <v>34</v>
      </c>
      <c r="U81" s="409" t="s">
        <v>39</v>
      </c>
      <c r="V81" s="452" t="s">
        <v>39</v>
      </c>
      <c r="W81" s="506"/>
      <c r="X81" s="507"/>
      <c r="Y81" s="507"/>
      <c r="Z81" s="507"/>
      <c r="AA81" s="507"/>
      <c r="AB81" s="507"/>
      <c r="AC81" s="507"/>
      <c r="AD81" s="507"/>
      <c r="AE81" s="507"/>
      <c r="AF81" s="507"/>
      <c r="AG81" s="507"/>
      <c r="AH81" s="507"/>
      <c r="AI81" s="507"/>
      <c r="AJ81" s="507"/>
      <c r="AK81" s="507"/>
      <c r="AL81" s="507"/>
      <c r="AM81" s="507"/>
      <c r="AN81" s="507"/>
      <c r="AO81" s="507"/>
      <c r="AP81" s="507"/>
      <c r="AQ81" s="507"/>
      <c r="AR81" s="507"/>
      <c r="AS81" s="507"/>
      <c r="AT81" s="507"/>
      <c r="AU81" s="507"/>
      <c r="AV81" s="507"/>
      <c r="AW81" s="507"/>
      <c r="AX81" s="507"/>
      <c r="AY81" s="507"/>
      <c r="AZ81" s="507"/>
      <c r="BA81" s="507"/>
      <c r="BB81" s="507"/>
      <c r="BC81" s="507"/>
      <c r="BD81" s="507"/>
      <c r="BE81" s="508"/>
      <c r="BF81" s="233">
        <f t="shared" si="0"/>
        <v>14</v>
      </c>
      <c r="BG81" s="233"/>
      <c r="BH81" s="233">
        <f t="shared" si="2"/>
        <v>2</v>
      </c>
      <c r="BI81" s="233">
        <f t="shared" si="3"/>
        <v>0</v>
      </c>
      <c r="BJ81" s="233">
        <f t="shared" si="4"/>
        <v>0</v>
      </c>
      <c r="BK81" s="233">
        <f t="shared" si="5"/>
        <v>2</v>
      </c>
      <c r="BL81" s="233">
        <f t="shared" si="6"/>
        <v>0</v>
      </c>
      <c r="BM81" s="233">
        <f t="shared" si="7"/>
        <v>18</v>
      </c>
    </row>
    <row r="82" spans="1:65" ht="40.049999999999997" customHeight="1" thickTop="1">
      <c r="A82" s="558"/>
      <c r="B82" s="299" t="s">
        <v>262</v>
      </c>
      <c r="C82" s="360">
        <v>1</v>
      </c>
      <c r="D82" s="313" t="s">
        <v>87</v>
      </c>
      <c r="E82" s="314"/>
      <c r="F82" s="29"/>
      <c r="G82" s="29"/>
      <c r="H82" s="29"/>
      <c r="I82" s="32"/>
      <c r="J82" s="33"/>
      <c r="K82" s="29"/>
      <c r="L82" s="29"/>
      <c r="M82" s="29"/>
      <c r="N82" s="30"/>
      <c r="O82" s="31"/>
      <c r="P82" s="93"/>
      <c r="Q82" s="93"/>
      <c r="R82" s="94"/>
      <c r="S82" s="35"/>
      <c r="T82" s="34"/>
      <c r="U82" s="99" t="s">
        <v>34</v>
      </c>
      <c r="V82" s="100" t="s">
        <v>34</v>
      </c>
      <c r="W82" s="101" t="s">
        <v>34</v>
      </c>
      <c r="X82" s="108" t="s">
        <v>35</v>
      </c>
      <c r="Y82" s="108" t="s">
        <v>35</v>
      </c>
      <c r="Z82" s="108" t="s">
        <v>35</v>
      </c>
      <c r="AA82" s="111" t="s">
        <v>35</v>
      </c>
      <c r="AB82" s="107"/>
      <c r="AC82" s="108"/>
      <c r="AD82" s="108"/>
      <c r="AE82" s="109"/>
      <c r="AF82" s="110"/>
      <c r="AG82" s="105"/>
      <c r="AH82" s="105"/>
      <c r="AI82" s="111"/>
      <c r="AJ82" s="112"/>
      <c r="AK82" s="108"/>
      <c r="AL82" s="108"/>
      <c r="AM82" s="108"/>
      <c r="AN82" s="109"/>
      <c r="AO82" s="110"/>
      <c r="AP82" s="105"/>
      <c r="AQ82" s="105"/>
      <c r="AR82" s="106"/>
      <c r="AS82" s="110"/>
      <c r="AT82" s="99" t="s">
        <v>34</v>
      </c>
      <c r="AU82" s="99" t="s">
        <v>34</v>
      </c>
      <c r="AV82" s="469" t="s">
        <v>34</v>
      </c>
      <c r="AW82" s="112" t="s">
        <v>35</v>
      </c>
      <c r="AX82" s="108" t="s">
        <v>35</v>
      </c>
      <c r="AY82" s="108" t="s">
        <v>35</v>
      </c>
      <c r="AZ82" s="108" t="s">
        <v>35</v>
      </c>
      <c r="BA82" s="108" t="s">
        <v>35</v>
      </c>
      <c r="BB82" s="108" t="s">
        <v>35</v>
      </c>
      <c r="BC82" s="108" t="s">
        <v>35</v>
      </c>
      <c r="BD82" s="108" t="s">
        <v>35</v>
      </c>
      <c r="BE82" s="109" t="s">
        <v>35</v>
      </c>
      <c r="BF82" s="233">
        <f t="shared" si="0"/>
        <v>15</v>
      </c>
      <c r="BG82" s="233">
        <f t="shared" si="1"/>
        <v>18</v>
      </c>
      <c r="BH82" s="233">
        <f t="shared" si="2"/>
        <v>6</v>
      </c>
      <c r="BI82" s="233">
        <f t="shared" si="3"/>
        <v>0</v>
      </c>
      <c r="BJ82" s="233">
        <f t="shared" si="4"/>
        <v>0</v>
      </c>
      <c r="BK82" s="233">
        <f t="shared" si="5"/>
        <v>0</v>
      </c>
      <c r="BL82" s="233">
        <f t="shared" si="6"/>
        <v>13</v>
      </c>
      <c r="BM82" s="233">
        <f t="shared" si="7"/>
        <v>52</v>
      </c>
    </row>
    <row r="83" spans="1:65" ht="40.049999999999997" customHeight="1">
      <c r="A83" s="558"/>
      <c r="B83" s="322" t="s">
        <v>262</v>
      </c>
      <c r="C83" s="250">
        <v>1</v>
      </c>
      <c r="D83" s="313" t="s">
        <v>88</v>
      </c>
      <c r="E83" s="314"/>
      <c r="F83" s="22"/>
      <c r="G83" s="22"/>
      <c r="H83" s="22"/>
      <c r="I83" s="25"/>
      <c r="J83" s="21"/>
      <c r="K83" s="22"/>
      <c r="L83" s="22"/>
      <c r="M83" s="22"/>
      <c r="N83" s="23"/>
      <c r="O83" s="24"/>
      <c r="P83" s="47"/>
      <c r="Q83" s="47"/>
      <c r="R83" s="48"/>
      <c r="S83" s="26"/>
      <c r="T83" s="27"/>
      <c r="U83" s="99" t="s">
        <v>34</v>
      </c>
      <c r="V83" s="100" t="s">
        <v>34</v>
      </c>
      <c r="W83" s="101" t="s">
        <v>34</v>
      </c>
      <c r="X83" s="99" t="s">
        <v>35</v>
      </c>
      <c r="Y83" s="99" t="s">
        <v>35</v>
      </c>
      <c r="Z83" s="99" t="s">
        <v>35</v>
      </c>
      <c r="AA83" s="103" t="s">
        <v>35</v>
      </c>
      <c r="AB83" s="98"/>
      <c r="AC83" s="99"/>
      <c r="AD83" s="99"/>
      <c r="AE83" s="100"/>
      <c r="AF83" s="101"/>
      <c r="AG83" s="102"/>
      <c r="AH83" s="102"/>
      <c r="AI83" s="103"/>
      <c r="AJ83" s="104"/>
      <c r="AK83" s="99"/>
      <c r="AL83" s="99"/>
      <c r="AM83" s="99"/>
      <c r="AN83" s="100"/>
      <c r="AO83" s="101"/>
      <c r="AP83" s="105"/>
      <c r="AQ83" s="105"/>
      <c r="AR83" s="106"/>
      <c r="AS83" s="101"/>
      <c r="AT83" s="99" t="s">
        <v>34</v>
      </c>
      <c r="AU83" s="99" t="s">
        <v>34</v>
      </c>
      <c r="AV83" s="460" t="s">
        <v>34</v>
      </c>
      <c r="AW83" s="104" t="s">
        <v>35</v>
      </c>
      <c r="AX83" s="99" t="s">
        <v>35</v>
      </c>
      <c r="AY83" s="99" t="s">
        <v>35</v>
      </c>
      <c r="AZ83" s="99" t="s">
        <v>35</v>
      </c>
      <c r="BA83" s="99" t="s">
        <v>35</v>
      </c>
      <c r="BB83" s="99" t="s">
        <v>35</v>
      </c>
      <c r="BC83" s="99" t="s">
        <v>35</v>
      </c>
      <c r="BD83" s="99" t="s">
        <v>35</v>
      </c>
      <c r="BE83" s="100" t="s">
        <v>35</v>
      </c>
      <c r="BF83" s="233">
        <f t="shared" si="0"/>
        <v>15</v>
      </c>
      <c r="BG83" s="233">
        <f t="shared" si="1"/>
        <v>18</v>
      </c>
      <c r="BH83" s="233">
        <f t="shared" si="2"/>
        <v>6</v>
      </c>
      <c r="BI83" s="233">
        <f t="shared" si="3"/>
        <v>0</v>
      </c>
      <c r="BJ83" s="233">
        <f t="shared" si="4"/>
        <v>0</v>
      </c>
      <c r="BK83" s="233">
        <f t="shared" si="5"/>
        <v>0</v>
      </c>
      <c r="BL83" s="233">
        <f t="shared" si="6"/>
        <v>13</v>
      </c>
      <c r="BM83" s="233">
        <f t="shared" si="7"/>
        <v>52</v>
      </c>
    </row>
    <row r="84" spans="1:65" ht="40.049999999999997" customHeight="1">
      <c r="A84" s="558"/>
      <c r="B84" s="322" t="s">
        <v>262</v>
      </c>
      <c r="C84" s="250">
        <v>2</v>
      </c>
      <c r="D84" s="313" t="s">
        <v>89</v>
      </c>
      <c r="E84" s="314"/>
      <c r="F84" s="22"/>
      <c r="G84" s="22"/>
      <c r="H84" s="22"/>
      <c r="I84" s="25"/>
      <c r="J84" s="21"/>
      <c r="K84" s="22"/>
      <c r="L84" s="40" t="s">
        <v>36</v>
      </c>
      <c r="M84" s="40" t="s">
        <v>36</v>
      </c>
      <c r="N84" s="23"/>
      <c r="O84" s="24"/>
      <c r="P84" s="47"/>
      <c r="Q84" s="47"/>
      <c r="R84" s="48"/>
      <c r="S84" s="26"/>
      <c r="T84" s="27"/>
      <c r="U84" s="99" t="s">
        <v>34</v>
      </c>
      <c r="V84" s="100" t="s">
        <v>34</v>
      </c>
      <c r="W84" s="101" t="s">
        <v>34</v>
      </c>
      <c r="X84" s="99" t="s">
        <v>35</v>
      </c>
      <c r="Y84" s="99" t="s">
        <v>35</v>
      </c>
      <c r="Z84" s="99" t="s">
        <v>35</v>
      </c>
      <c r="AA84" s="103" t="s">
        <v>35</v>
      </c>
      <c r="AB84" s="98"/>
      <c r="AC84" s="99"/>
      <c r="AD84" s="99"/>
      <c r="AE84" s="100"/>
      <c r="AF84" s="101"/>
      <c r="AG84" s="102"/>
      <c r="AH84" s="102"/>
      <c r="AI84" s="103"/>
      <c r="AJ84" s="104"/>
      <c r="AK84" s="99"/>
      <c r="AL84" s="99"/>
      <c r="AM84" s="99"/>
      <c r="AN84" s="100"/>
      <c r="AO84" s="101"/>
      <c r="AP84" s="105"/>
      <c r="AQ84" s="105"/>
      <c r="AR84" s="106"/>
      <c r="AS84" s="101"/>
      <c r="AT84" s="99" t="s">
        <v>34</v>
      </c>
      <c r="AU84" s="99" t="s">
        <v>34</v>
      </c>
      <c r="AV84" s="460" t="s">
        <v>34</v>
      </c>
      <c r="AW84" s="104" t="s">
        <v>35</v>
      </c>
      <c r="AX84" s="99" t="s">
        <v>35</v>
      </c>
      <c r="AY84" s="99" t="s">
        <v>35</v>
      </c>
      <c r="AZ84" s="99" t="s">
        <v>35</v>
      </c>
      <c r="BA84" s="99" t="s">
        <v>35</v>
      </c>
      <c r="BB84" s="99" t="s">
        <v>35</v>
      </c>
      <c r="BC84" s="99" t="s">
        <v>35</v>
      </c>
      <c r="BD84" s="99" t="s">
        <v>35</v>
      </c>
      <c r="BE84" s="100" t="s">
        <v>35</v>
      </c>
      <c r="BF84" s="233">
        <f t="shared" ref="BF84:BF148" si="8">COUNTIF($F84:$W84,"")</f>
        <v>13</v>
      </c>
      <c r="BG84" s="233">
        <f t="shared" ref="BG84:BG148" si="9">COUNTIF($AB84:$AV84,"")</f>
        <v>18</v>
      </c>
      <c r="BH84" s="233">
        <f t="shared" ref="BH84:BH148" si="10">COUNTIF($F84:$BE84,"С")</f>
        <v>6</v>
      </c>
      <c r="BI84" s="233">
        <f t="shared" ref="BI84:BI148" si="11">COUNTIF($F84:$BE84,"ВП")+COUNTIF($F84:$BE84,"НП")+COUNTIF($F84:$BE84,"П")</f>
        <v>2</v>
      </c>
      <c r="BJ84" s="233">
        <f t="shared" ref="BJ84:BJ148" si="12">COUNTIF($F84:$BE84,"ВР")+COUNTIF($F84:$BE84,"МР")</f>
        <v>0</v>
      </c>
      <c r="BK84" s="233">
        <f t="shared" ref="BK84:BK148" si="13">COUNTIF($F84:$BE84,"ПА")</f>
        <v>0</v>
      </c>
      <c r="BL84" s="233">
        <f t="shared" ref="BL84:BL148" si="14">COUNTIF($F84:$BE84,"К")</f>
        <v>13</v>
      </c>
      <c r="BM84" s="233">
        <f t="shared" ref="BM84:BM148" si="15">SUM(BF84:BL84)</f>
        <v>52</v>
      </c>
    </row>
    <row r="85" spans="1:65" ht="40.049999999999997" customHeight="1">
      <c r="A85" s="558"/>
      <c r="B85" s="322" t="s">
        <v>262</v>
      </c>
      <c r="C85" s="250">
        <v>3</v>
      </c>
      <c r="D85" s="313" t="s">
        <v>90</v>
      </c>
      <c r="E85" s="314"/>
      <c r="F85" s="22"/>
      <c r="G85" s="22"/>
      <c r="H85" s="22"/>
      <c r="I85" s="25"/>
      <c r="J85" s="21"/>
      <c r="K85" s="22"/>
      <c r="L85" s="22"/>
      <c r="M85" s="22"/>
      <c r="N85" s="23"/>
      <c r="O85" s="24" t="s">
        <v>38</v>
      </c>
      <c r="P85" s="47" t="s">
        <v>38</v>
      </c>
      <c r="Q85" s="47" t="s">
        <v>38</v>
      </c>
      <c r="R85" s="481" t="s">
        <v>38</v>
      </c>
      <c r="S85" s="482" t="s">
        <v>38</v>
      </c>
      <c r="T85" s="47" t="s">
        <v>38</v>
      </c>
      <c r="U85" s="99" t="s">
        <v>34</v>
      </c>
      <c r="V85" s="100" t="s">
        <v>34</v>
      </c>
      <c r="W85" s="101" t="s">
        <v>34</v>
      </c>
      <c r="X85" s="99" t="s">
        <v>35</v>
      </c>
      <c r="Y85" s="99" t="s">
        <v>35</v>
      </c>
      <c r="Z85" s="99" t="s">
        <v>35</v>
      </c>
      <c r="AA85" s="103" t="s">
        <v>35</v>
      </c>
      <c r="AB85" s="98"/>
      <c r="AC85" s="99"/>
      <c r="AD85" s="99"/>
      <c r="AE85" s="100"/>
      <c r="AF85" s="101"/>
      <c r="AG85" s="102"/>
      <c r="AH85" s="102"/>
      <c r="AI85" s="103"/>
      <c r="AJ85" s="104"/>
      <c r="AK85" s="99"/>
      <c r="AL85" s="99"/>
      <c r="AM85" s="99"/>
      <c r="AN85" s="100"/>
      <c r="AO85" s="101"/>
      <c r="AP85" s="105"/>
      <c r="AQ85" s="105"/>
      <c r="AR85" s="106"/>
      <c r="AS85" s="101"/>
      <c r="AT85" s="99" t="s">
        <v>34</v>
      </c>
      <c r="AU85" s="99" t="s">
        <v>34</v>
      </c>
      <c r="AV85" s="460" t="s">
        <v>34</v>
      </c>
      <c r="AW85" s="104" t="s">
        <v>35</v>
      </c>
      <c r="AX85" s="99" t="s">
        <v>35</v>
      </c>
      <c r="AY85" s="99" t="s">
        <v>35</v>
      </c>
      <c r="AZ85" s="99" t="s">
        <v>35</v>
      </c>
      <c r="BA85" s="99" t="s">
        <v>35</v>
      </c>
      <c r="BB85" s="99" t="s">
        <v>35</v>
      </c>
      <c r="BC85" s="99" t="s">
        <v>35</v>
      </c>
      <c r="BD85" s="99" t="s">
        <v>35</v>
      </c>
      <c r="BE85" s="100" t="s">
        <v>35</v>
      </c>
      <c r="BF85" s="233">
        <f t="shared" si="8"/>
        <v>9</v>
      </c>
      <c r="BG85" s="233">
        <f t="shared" si="9"/>
        <v>18</v>
      </c>
      <c r="BH85" s="233">
        <f t="shared" si="10"/>
        <v>6</v>
      </c>
      <c r="BI85" s="233">
        <f t="shared" si="11"/>
        <v>6</v>
      </c>
      <c r="BJ85" s="233">
        <f t="shared" si="12"/>
        <v>0</v>
      </c>
      <c r="BK85" s="233">
        <f t="shared" si="13"/>
        <v>0</v>
      </c>
      <c r="BL85" s="233">
        <f t="shared" si="14"/>
        <v>13</v>
      </c>
      <c r="BM85" s="233">
        <f t="shared" si="15"/>
        <v>52</v>
      </c>
    </row>
    <row r="86" spans="1:65" ht="40.049999999999997" customHeight="1">
      <c r="A86" s="558"/>
      <c r="B86" s="322" t="s">
        <v>262</v>
      </c>
      <c r="C86" s="250">
        <v>3</v>
      </c>
      <c r="D86" s="347" t="s">
        <v>263</v>
      </c>
      <c r="E86" s="348"/>
      <c r="F86" s="22"/>
      <c r="G86" s="22"/>
      <c r="H86" s="22"/>
      <c r="I86" s="25"/>
      <c r="J86" s="21"/>
      <c r="K86" s="22"/>
      <c r="L86" s="22"/>
      <c r="M86" s="22"/>
      <c r="N86" s="23"/>
      <c r="O86" s="24" t="s">
        <v>38</v>
      </c>
      <c r="P86" s="47" t="s">
        <v>38</v>
      </c>
      <c r="Q86" s="47" t="s">
        <v>38</v>
      </c>
      <c r="R86" s="48" t="s">
        <v>38</v>
      </c>
      <c r="S86" s="26" t="s">
        <v>38</v>
      </c>
      <c r="T86" s="27" t="s">
        <v>38</v>
      </c>
      <c r="U86" s="99" t="s">
        <v>34</v>
      </c>
      <c r="V86" s="100" t="s">
        <v>34</v>
      </c>
      <c r="W86" s="101" t="s">
        <v>34</v>
      </c>
      <c r="X86" s="99" t="s">
        <v>35</v>
      </c>
      <c r="Y86" s="99" t="s">
        <v>35</v>
      </c>
      <c r="Z86" s="99" t="s">
        <v>35</v>
      </c>
      <c r="AA86" s="103" t="s">
        <v>35</v>
      </c>
      <c r="AB86" s="98"/>
      <c r="AC86" s="99"/>
      <c r="AD86" s="99"/>
      <c r="AE86" s="100"/>
      <c r="AF86" s="101"/>
      <c r="AG86" s="102"/>
      <c r="AH86" s="102"/>
      <c r="AI86" s="103"/>
      <c r="AJ86" s="104"/>
      <c r="AK86" s="99"/>
      <c r="AL86" s="99"/>
      <c r="AM86" s="99"/>
      <c r="AN86" s="100"/>
      <c r="AO86" s="101"/>
      <c r="AP86" s="105"/>
      <c r="AQ86" s="105"/>
      <c r="AR86" s="355" t="s">
        <v>34</v>
      </c>
      <c r="AS86" s="478" t="s">
        <v>34</v>
      </c>
      <c r="AT86" s="480" t="s">
        <v>39</v>
      </c>
      <c r="AU86" s="480" t="s">
        <v>39</v>
      </c>
      <c r="AV86" s="483" t="s">
        <v>39</v>
      </c>
      <c r="AW86" s="222"/>
      <c r="AX86" s="222"/>
      <c r="AY86" s="222"/>
      <c r="AZ86" s="222"/>
      <c r="BA86" s="222"/>
      <c r="BB86" s="222"/>
      <c r="BC86" s="222"/>
      <c r="BD86" s="222"/>
      <c r="BE86" s="222"/>
      <c r="BF86" s="233">
        <f t="shared" si="8"/>
        <v>9</v>
      </c>
      <c r="BG86" s="233">
        <f t="shared" si="9"/>
        <v>16</v>
      </c>
      <c r="BH86" s="233">
        <f t="shared" si="10"/>
        <v>5</v>
      </c>
      <c r="BI86" s="233">
        <f t="shared" si="11"/>
        <v>6</v>
      </c>
      <c r="BJ86" s="233">
        <f t="shared" si="12"/>
        <v>0</v>
      </c>
      <c r="BK86" s="233">
        <f t="shared" si="13"/>
        <v>3</v>
      </c>
      <c r="BL86" s="233">
        <f t="shared" si="14"/>
        <v>4</v>
      </c>
      <c r="BM86" s="233">
        <f t="shared" si="15"/>
        <v>43</v>
      </c>
    </row>
    <row r="87" spans="1:65" ht="40.049999999999997" customHeight="1">
      <c r="A87" s="558"/>
      <c r="B87" s="322" t="s">
        <v>86</v>
      </c>
      <c r="C87" s="286">
        <v>4</v>
      </c>
      <c r="D87" s="313" t="s">
        <v>91</v>
      </c>
      <c r="E87" s="314"/>
      <c r="F87" s="22"/>
      <c r="G87" s="22"/>
      <c r="H87" s="22"/>
      <c r="I87" s="25"/>
      <c r="J87" s="21"/>
      <c r="K87" s="22"/>
      <c r="L87" s="22"/>
      <c r="M87" s="22" t="s">
        <v>38</v>
      </c>
      <c r="N87" s="23" t="s">
        <v>38</v>
      </c>
      <c r="O87" s="24" t="s">
        <v>38</v>
      </c>
      <c r="P87" s="47" t="s">
        <v>38</v>
      </c>
      <c r="Q87" s="47" t="s">
        <v>38</v>
      </c>
      <c r="R87" s="48" t="s">
        <v>38</v>
      </c>
      <c r="S87" s="26" t="s">
        <v>38</v>
      </c>
      <c r="T87" s="27" t="s">
        <v>38</v>
      </c>
      <c r="U87" s="99" t="s">
        <v>34</v>
      </c>
      <c r="V87" s="100" t="s">
        <v>34</v>
      </c>
      <c r="W87" s="101" t="s">
        <v>34</v>
      </c>
      <c r="X87" s="99" t="s">
        <v>35</v>
      </c>
      <c r="Y87" s="99" t="s">
        <v>35</v>
      </c>
      <c r="Z87" s="99" t="s">
        <v>35</v>
      </c>
      <c r="AA87" s="103" t="s">
        <v>35</v>
      </c>
      <c r="AB87" s="98"/>
      <c r="AC87" s="99"/>
      <c r="AD87" s="99"/>
      <c r="AE87" s="100"/>
      <c r="AF87" s="101"/>
      <c r="AG87" s="102"/>
      <c r="AH87" s="102"/>
      <c r="AI87" s="103"/>
      <c r="AJ87" s="104"/>
      <c r="AK87" s="99"/>
      <c r="AL87" s="99"/>
      <c r="AM87" s="99"/>
      <c r="AN87" s="100"/>
      <c r="AO87" s="101"/>
      <c r="AP87" s="105"/>
      <c r="AQ87" s="105"/>
      <c r="AR87" s="356" t="s">
        <v>34</v>
      </c>
      <c r="AS87" s="479" t="s">
        <v>34</v>
      </c>
      <c r="AT87" s="405" t="s">
        <v>39</v>
      </c>
      <c r="AU87" s="406" t="s">
        <v>39</v>
      </c>
      <c r="AV87" s="462" t="s">
        <v>39</v>
      </c>
      <c r="AW87" s="222"/>
      <c r="AX87" s="222"/>
      <c r="AY87" s="222"/>
      <c r="AZ87" s="222"/>
      <c r="BA87" s="222"/>
      <c r="BB87" s="222"/>
      <c r="BC87" s="222"/>
      <c r="BD87" s="222"/>
      <c r="BE87" s="222"/>
      <c r="BF87" s="233">
        <f t="shared" si="8"/>
        <v>7</v>
      </c>
      <c r="BG87" s="233">
        <f t="shared" si="9"/>
        <v>16</v>
      </c>
      <c r="BH87" s="233">
        <f t="shared" si="10"/>
        <v>5</v>
      </c>
      <c r="BI87" s="233">
        <f t="shared" si="11"/>
        <v>8</v>
      </c>
      <c r="BJ87" s="233">
        <f t="shared" si="12"/>
        <v>0</v>
      </c>
      <c r="BK87" s="233">
        <f t="shared" si="13"/>
        <v>3</v>
      </c>
      <c r="BL87" s="233">
        <f t="shared" si="14"/>
        <v>4</v>
      </c>
      <c r="BM87" s="233">
        <f t="shared" si="15"/>
        <v>43</v>
      </c>
    </row>
    <row r="88" spans="1:65" ht="40.049999999999997" customHeight="1">
      <c r="A88" s="558"/>
      <c r="B88" s="322" t="s">
        <v>262</v>
      </c>
      <c r="C88" s="286" t="s">
        <v>41</v>
      </c>
      <c r="D88" s="313" t="s">
        <v>93</v>
      </c>
      <c r="E88" s="314"/>
      <c r="F88" s="234" t="s">
        <v>215</v>
      </c>
      <c r="G88" s="175"/>
      <c r="H88" s="22"/>
      <c r="I88" s="25"/>
      <c r="J88" s="21"/>
      <c r="K88" s="22"/>
      <c r="L88" s="22"/>
      <c r="M88" s="22"/>
      <c r="N88" s="23"/>
      <c r="O88" s="24"/>
      <c r="P88" s="47"/>
      <c r="Q88" s="47" t="s">
        <v>38</v>
      </c>
      <c r="R88" s="48" t="s">
        <v>38</v>
      </c>
      <c r="S88" s="26" t="s">
        <v>38</v>
      </c>
      <c r="T88" s="27" t="s">
        <v>38</v>
      </c>
      <c r="U88" s="99" t="s">
        <v>34</v>
      </c>
      <c r="V88" s="100" t="s">
        <v>34</v>
      </c>
      <c r="W88" s="101" t="s">
        <v>34</v>
      </c>
      <c r="X88" s="99" t="s">
        <v>35</v>
      </c>
      <c r="Y88" s="99" t="s">
        <v>35</v>
      </c>
      <c r="Z88" s="99" t="s">
        <v>35</v>
      </c>
      <c r="AA88" s="103" t="s">
        <v>35</v>
      </c>
      <c r="AB88" s="98"/>
      <c r="AC88" s="99"/>
      <c r="AD88" s="99"/>
      <c r="AE88" s="100"/>
      <c r="AF88" s="101"/>
      <c r="AG88" s="102"/>
      <c r="AH88" s="102"/>
      <c r="AI88" s="103"/>
      <c r="AJ88" s="104" t="s">
        <v>38</v>
      </c>
      <c r="AK88" s="99" t="s">
        <v>38</v>
      </c>
      <c r="AL88" s="99" t="s">
        <v>38</v>
      </c>
      <c r="AM88" s="99" t="s">
        <v>38</v>
      </c>
      <c r="AN88" s="100"/>
      <c r="AO88" s="101"/>
      <c r="AP88" s="105"/>
      <c r="AQ88" s="105"/>
      <c r="AR88" s="106"/>
      <c r="AS88" s="101"/>
      <c r="AT88" s="108" t="s">
        <v>34</v>
      </c>
      <c r="AU88" s="108" t="s">
        <v>34</v>
      </c>
      <c r="AV88" s="463" t="s">
        <v>34</v>
      </c>
      <c r="AW88" s="104" t="s">
        <v>35</v>
      </c>
      <c r="AX88" s="99" t="s">
        <v>35</v>
      </c>
      <c r="AY88" s="99" t="s">
        <v>35</v>
      </c>
      <c r="AZ88" s="99" t="s">
        <v>35</v>
      </c>
      <c r="BA88" s="99" t="s">
        <v>35</v>
      </c>
      <c r="BB88" s="99" t="s">
        <v>35</v>
      </c>
      <c r="BC88" s="99" t="s">
        <v>35</v>
      </c>
      <c r="BD88" s="99" t="s">
        <v>35</v>
      </c>
      <c r="BE88" s="100" t="s">
        <v>35</v>
      </c>
      <c r="BF88" s="233">
        <f t="shared" si="8"/>
        <v>10</v>
      </c>
      <c r="BG88" s="233">
        <f t="shared" si="9"/>
        <v>14</v>
      </c>
      <c r="BH88" s="233">
        <f t="shared" si="10"/>
        <v>6</v>
      </c>
      <c r="BI88" s="233">
        <f t="shared" si="11"/>
        <v>8</v>
      </c>
      <c r="BJ88" s="233">
        <f t="shared" si="12"/>
        <v>0</v>
      </c>
      <c r="BK88" s="233">
        <f t="shared" si="13"/>
        <v>0</v>
      </c>
      <c r="BL88" s="233">
        <f t="shared" si="14"/>
        <v>13</v>
      </c>
      <c r="BM88" s="233">
        <f t="shared" si="15"/>
        <v>51</v>
      </c>
    </row>
    <row r="89" spans="1:65" ht="40.049999999999997" customHeight="1" thickBot="1">
      <c r="A89" s="558"/>
      <c r="B89" s="324" t="s">
        <v>92</v>
      </c>
      <c r="C89" s="252" t="s">
        <v>43</v>
      </c>
      <c r="D89" s="361" t="s">
        <v>94</v>
      </c>
      <c r="E89" s="362"/>
      <c r="F89" s="113"/>
      <c r="G89" s="66"/>
      <c r="H89" s="66"/>
      <c r="I89" s="72"/>
      <c r="J89" s="65"/>
      <c r="K89" s="66"/>
      <c r="L89" s="66"/>
      <c r="M89" s="66"/>
      <c r="N89" s="67"/>
      <c r="O89" s="68"/>
      <c r="P89" s="95"/>
      <c r="Q89" s="95"/>
      <c r="R89" s="96"/>
      <c r="S89" s="70" t="s">
        <v>34</v>
      </c>
      <c r="T89" s="357" t="s">
        <v>34</v>
      </c>
      <c r="U89" s="358" t="s">
        <v>39</v>
      </c>
      <c r="V89" s="359" t="s">
        <v>39</v>
      </c>
      <c r="W89" s="505"/>
      <c r="X89" s="497"/>
      <c r="Y89" s="497"/>
      <c r="Z89" s="497"/>
      <c r="AA89" s="497"/>
      <c r="AB89" s="497"/>
      <c r="AC89" s="497"/>
      <c r="AD89" s="497"/>
      <c r="AE89" s="497"/>
      <c r="AF89" s="497"/>
      <c r="AG89" s="497"/>
      <c r="AH89" s="497"/>
      <c r="AI89" s="497"/>
      <c r="AJ89" s="497"/>
      <c r="AK89" s="497"/>
      <c r="AL89" s="497"/>
      <c r="AM89" s="497"/>
      <c r="AN89" s="497"/>
      <c r="AO89" s="497"/>
      <c r="AP89" s="497"/>
      <c r="AQ89" s="497"/>
      <c r="AR89" s="497"/>
      <c r="AS89" s="497"/>
      <c r="AT89" s="497"/>
      <c r="AU89" s="497"/>
      <c r="AV89" s="497"/>
      <c r="AW89" s="497"/>
      <c r="AX89" s="497"/>
      <c r="AY89" s="497"/>
      <c r="AZ89" s="497"/>
      <c r="BA89" s="497"/>
      <c r="BB89" s="497"/>
      <c r="BC89" s="497"/>
      <c r="BD89" s="497"/>
      <c r="BE89" s="498"/>
      <c r="BF89" s="456">
        <f t="shared" si="8"/>
        <v>14</v>
      </c>
      <c r="BG89" s="456"/>
      <c r="BH89" s="456">
        <f t="shared" si="10"/>
        <v>2</v>
      </c>
      <c r="BI89" s="456">
        <f t="shared" si="11"/>
        <v>0</v>
      </c>
      <c r="BJ89" s="456">
        <f t="shared" si="12"/>
        <v>0</v>
      </c>
      <c r="BK89" s="456">
        <f t="shared" si="13"/>
        <v>2</v>
      </c>
      <c r="BL89" s="456">
        <f t="shared" si="14"/>
        <v>0</v>
      </c>
      <c r="BM89" s="456">
        <f t="shared" si="15"/>
        <v>18</v>
      </c>
    </row>
    <row r="90" spans="1:65" ht="70.2" thickTop="1">
      <c r="A90" s="558"/>
      <c r="B90" s="299" t="s">
        <v>95</v>
      </c>
      <c r="C90" s="352">
        <v>1</v>
      </c>
      <c r="D90" s="363" t="s">
        <v>96</v>
      </c>
      <c r="E90" s="364"/>
      <c r="F90" s="29"/>
      <c r="G90" s="29"/>
      <c r="H90" s="29"/>
      <c r="I90" s="32"/>
      <c r="J90" s="33"/>
      <c r="K90" s="29"/>
      <c r="L90" s="29"/>
      <c r="M90" s="29"/>
      <c r="N90" s="30"/>
      <c r="O90" s="31"/>
      <c r="P90" s="93"/>
      <c r="Q90" s="93"/>
      <c r="R90" s="94"/>
      <c r="S90" s="35"/>
      <c r="T90" s="34"/>
      <c r="U90" s="99" t="s">
        <v>34</v>
      </c>
      <c r="V90" s="100" t="s">
        <v>34</v>
      </c>
      <c r="W90" s="101" t="s">
        <v>34</v>
      </c>
      <c r="X90" s="108" t="s">
        <v>35</v>
      </c>
      <c r="Y90" s="108" t="s">
        <v>35</v>
      </c>
      <c r="Z90" s="108" t="s">
        <v>35</v>
      </c>
      <c r="AA90" s="111" t="s">
        <v>35</v>
      </c>
      <c r="AB90" s="107"/>
      <c r="AC90" s="108"/>
      <c r="AD90" s="108"/>
      <c r="AE90" s="109"/>
      <c r="AF90" s="110"/>
      <c r="AG90" s="105"/>
      <c r="AH90" s="105"/>
      <c r="AI90" s="111"/>
      <c r="AJ90" s="112"/>
      <c r="AK90" s="108"/>
      <c r="AL90" s="108"/>
      <c r="AM90" s="108"/>
      <c r="AN90" s="109"/>
      <c r="AO90" s="110"/>
      <c r="AP90" s="105"/>
      <c r="AQ90" s="105"/>
      <c r="AR90" s="106"/>
      <c r="AS90" s="110"/>
      <c r="AT90" s="99" t="s">
        <v>34</v>
      </c>
      <c r="AU90" s="99" t="s">
        <v>34</v>
      </c>
      <c r="AV90" s="467" t="s">
        <v>34</v>
      </c>
      <c r="AW90" s="112" t="s">
        <v>35</v>
      </c>
      <c r="AX90" s="108" t="s">
        <v>35</v>
      </c>
      <c r="AY90" s="108" t="s">
        <v>35</v>
      </c>
      <c r="AZ90" s="108" t="s">
        <v>35</v>
      </c>
      <c r="BA90" s="108" t="s">
        <v>35</v>
      </c>
      <c r="BB90" s="108" t="s">
        <v>35</v>
      </c>
      <c r="BC90" s="108" t="s">
        <v>35</v>
      </c>
      <c r="BD90" s="108" t="s">
        <v>35</v>
      </c>
      <c r="BE90" s="109" t="s">
        <v>35</v>
      </c>
      <c r="BF90" s="455">
        <f t="shared" si="8"/>
        <v>15</v>
      </c>
      <c r="BG90" s="455">
        <f t="shared" si="9"/>
        <v>18</v>
      </c>
      <c r="BH90" s="455">
        <f t="shared" si="10"/>
        <v>6</v>
      </c>
      <c r="BI90" s="455">
        <f t="shared" si="11"/>
        <v>0</v>
      </c>
      <c r="BJ90" s="455">
        <f t="shared" si="12"/>
        <v>0</v>
      </c>
      <c r="BK90" s="455">
        <f t="shared" si="13"/>
        <v>0</v>
      </c>
      <c r="BL90" s="455">
        <f t="shared" si="14"/>
        <v>13</v>
      </c>
      <c r="BM90" s="455">
        <f t="shared" si="15"/>
        <v>52</v>
      </c>
    </row>
    <row r="91" spans="1:65" ht="69.599999999999994">
      <c r="A91" s="558"/>
      <c r="B91" s="322" t="s">
        <v>95</v>
      </c>
      <c r="C91" s="250">
        <v>2</v>
      </c>
      <c r="D91" s="313" t="s">
        <v>97</v>
      </c>
      <c r="E91" s="314"/>
      <c r="F91" s="22"/>
      <c r="G91" s="22"/>
      <c r="H91" s="22"/>
      <c r="I91" s="25"/>
      <c r="J91" s="21"/>
      <c r="K91" s="22"/>
      <c r="L91" s="22"/>
      <c r="M91" s="22"/>
      <c r="N91" s="23"/>
      <c r="O91" s="24"/>
      <c r="P91" s="47"/>
      <c r="Q91" s="47"/>
      <c r="R91" s="48"/>
      <c r="S91" s="26"/>
      <c r="T91" s="27"/>
      <c r="U91" s="99" t="s">
        <v>34</v>
      </c>
      <c r="V91" s="100" t="s">
        <v>34</v>
      </c>
      <c r="W91" s="101" t="s">
        <v>34</v>
      </c>
      <c r="X91" s="99" t="s">
        <v>35</v>
      </c>
      <c r="Y91" s="99" t="s">
        <v>35</v>
      </c>
      <c r="Z91" s="99" t="s">
        <v>35</v>
      </c>
      <c r="AA91" s="103" t="s">
        <v>35</v>
      </c>
      <c r="AB91" s="98"/>
      <c r="AC91" s="99"/>
      <c r="AD91" s="99"/>
      <c r="AE91" s="100"/>
      <c r="AF91" s="101"/>
      <c r="AG91" s="102"/>
      <c r="AH91" s="102"/>
      <c r="AI91" s="103"/>
      <c r="AJ91" s="104"/>
      <c r="AK91" s="99"/>
      <c r="AL91" s="99"/>
      <c r="AM91" s="99"/>
      <c r="AN91" s="100"/>
      <c r="AO91" s="101"/>
      <c r="AP91" s="105"/>
      <c r="AQ91" s="105"/>
      <c r="AR91" s="106"/>
      <c r="AS91" s="101"/>
      <c r="AT91" s="99" t="s">
        <v>34</v>
      </c>
      <c r="AU91" s="99" t="s">
        <v>34</v>
      </c>
      <c r="AV91" s="460" t="s">
        <v>34</v>
      </c>
      <c r="AW91" s="104" t="s">
        <v>35</v>
      </c>
      <c r="AX91" s="99" t="s">
        <v>35</v>
      </c>
      <c r="AY91" s="99" t="s">
        <v>35</v>
      </c>
      <c r="AZ91" s="99" t="s">
        <v>35</v>
      </c>
      <c r="BA91" s="99" t="s">
        <v>35</v>
      </c>
      <c r="BB91" s="99" t="s">
        <v>35</v>
      </c>
      <c r="BC91" s="99" t="s">
        <v>35</v>
      </c>
      <c r="BD91" s="99" t="s">
        <v>35</v>
      </c>
      <c r="BE91" s="100" t="s">
        <v>35</v>
      </c>
      <c r="BF91" s="233">
        <f t="shared" si="8"/>
        <v>15</v>
      </c>
      <c r="BG91" s="233">
        <f t="shared" si="9"/>
        <v>18</v>
      </c>
      <c r="BH91" s="233">
        <f t="shared" si="10"/>
        <v>6</v>
      </c>
      <c r="BI91" s="233">
        <f t="shared" si="11"/>
        <v>0</v>
      </c>
      <c r="BJ91" s="233">
        <f t="shared" si="12"/>
        <v>0</v>
      </c>
      <c r="BK91" s="233">
        <f t="shared" si="13"/>
        <v>0</v>
      </c>
      <c r="BL91" s="233">
        <f t="shared" si="14"/>
        <v>13</v>
      </c>
      <c r="BM91" s="233">
        <f t="shared" si="15"/>
        <v>52</v>
      </c>
    </row>
    <row r="92" spans="1:65" ht="69.599999999999994">
      <c r="A92" s="558"/>
      <c r="B92" s="322" t="s">
        <v>95</v>
      </c>
      <c r="C92" s="250">
        <v>3</v>
      </c>
      <c r="D92" s="347" t="s">
        <v>98</v>
      </c>
      <c r="E92" s="348"/>
      <c r="F92" s="22"/>
      <c r="G92" s="22"/>
      <c r="H92" s="22"/>
      <c r="I92" s="25"/>
      <c r="J92" s="21"/>
      <c r="K92" s="22"/>
      <c r="L92" s="22"/>
      <c r="M92" s="22"/>
      <c r="N92" s="23"/>
      <c r="O92" s="24" t="s">
        <v>36</v>
      </c>
      <c r="P92" s="47" t="s">
        <v>36</v>
      </c>
      <c r="Q92" s="47"/>
      <c r="R92" s="48"/>
      <c r="S92" s="26"/>
      <c r="T92" s="27"/>
      <c r="U92" s="99" t="s">
        <v>34</v>
      </c>
      <c r="V92" s="100" t="s">
        <v>34</v>
      </c>
      <c r="W92" s="101" t="s">
        <v>34</v>
      </c>
      <c r="X92" s="99" t="s">
        <v>35</v>
      </c>
      <c r="Y92" s="99" t="s">
        <v>35</v>
      </c>
      <c r="Z92" s="99" t="s">
        <v>35</v>
      </c>
      <c r="AA92" s="103" t="s">
        <v>35</v>
      </c>
      <c r="AB92" s="98"/>
      <c r="AC92" s="99"/>
      <c r="AD92" s="99"/>
      <c r="AE92" s="100"/>
      <c r="AF92" s="101"/>
      <c r="AG92" s="102"/>
      <c r="AH92" s="102"/>
      <c r="AI92" s="103"/>
      <c r="AJ92" s="104"/>
      <c r="AK92" s="101" t="s">
        <v>36</v>
      </c>
      <c r="AL92" s="105" t="s">
        <v>36</v>
      </c>
      <c r="AM92" s="105" t="s">
        <v>36</v>
      </c>
      <c r="AN92" s="106" t="s">
        <v>36</v>
      </c>
      <c r="AO92" s="101"/>
      <c r="AP92" s="105"/>
      <c r="AQ92" s="105"/>
      <c r="AR92" s="106"/>
      <c r="AS92" s="101"/>
      <c r="AT92" s="99" t="s">
        <v>34</v>
      </c>
      <c r="AU92" s="99" t="s">
        <v>34</v>
      </c>
      <c r="AV92" s="460" t="s">
        <v>34</v>
      </c>
      <c r="AW92" s="104" t="s">
        <v>35</v>
      </c>
      <c r="AX92" s="99" t="s">
        <v>35</v>
      </c>
      <c r="AY92" s="99" t="s">
        <v>35</v>
      </c>
      <c r="AZ92" s="99" t="s">
        <v>35</v>
      </c>
      <c r="BA92" s="99" t="s">
        <v>35</v>
      </c>
      <c r="BB92" s="99" t="s">
        <v>35</v>
      </c>
      <c r="BC92" s="99" t="s">
        <v>35</v>
      </c>
      <c r="BD92" s="99" t="s">
        <v>35</v>
      </c>
      <c r="BE92" s="100" t="s">
        <v>35</v>
      </c>
      <c r="BF92" s="233">
        <f t="shared" si="8"/>
        <v>13</v>
      </c>
      <c r="BG92" s="233">
        <f t="shared" si="9"/>
        <v>14</v>
      </c>
      <c r="BH92" s="233">
        <f t="shared" si="10"/>
        <v>6</v>
      </c>
      <c r="BI92" s="233">
        <f t="shared" si="11"/>
        <v>6</v>
      </c>
      <c r="BJ92" s="233">
        <f t="shared" si="12"/>
        <v>0</v>
      </c>
      <c r="BK92" s="233">
        <f t="shared" si="13"/>
        <v>0</v>
      </c>
      <c r="BL92" s="233">
        <f t="shared" si="14"/>
        <v>13</v>
      </c>
      <c r="BM92" s="233">
        <f t="shared" si="15"/>
        <v>52</v>
      </c>
    </row>
    <row r="93" spans="1:65" ht="70.2" thickBot="1">
      <c r="A93" s="558"/>
      <c r="B93" s="324" t="s">
        <v>95</v>
      </c>
      <c r="C93" s="365">
        <v>4</v>
      </c>
      <c r="D93" s="366" t="s">
        <v>99</v>
      </c>
      <c r="E93" s="354"/>
      <c r="F93" s="113"/>
      <c r="G93" s="66"/>
      <c r="H93" s="66"/>
      <c r="I93" s="72"/>
      <c r="J93" s="65"/>
      <c r="K93" s="66" t="s">
        <v>38</v>
      </c>
      <c r="L93" s="66" t="s">
        <v>38</v>
      </c>
      <c r="M93" s="66" t="s">
        <v>38</v>
      </c>
      <c r="N93" s="67" t="s">
        <v>38</v>
      </c>
      <c r="O93" s="68"/>
      <c r="P93" s="95"/>
      <c r="Q93" s="95"/>
      <c r="R93" s="96"/>
      <c r="S93" s="70"/>
      <c r="T93" s="69"/>
      <c r="U93" s="115" t="s">
        <v>34</v>
      </c>
      <c r="V93" s="116" t="s">
        <v>34</v>
      </c>
      <c r="W93" s="117" t="s">
        <v>34</v>
      </c>
      <c r="X93" s="115" t="s">
        <v>35</v>
      </c>
      <c r="Y93" s="115" t="s">
        <v>35</v>
      </c>
      <c r="Z93" s="115" t="s">
        <v>35</v>
      </c>
      <c r="AA93" s="119" t="s">
        <v>35</v>
      </c>
      <c r="AB93" s="114"/>
      <c r="AC93" s="115"/>
      <c r="AD93" s="115"/>
      <c r="AE93" s="116"/>
      <c r="AF93" s="117"/>
      <c r="AG93" s="118"/>
      <c r="AH93" s="118"/>
      <c r="AI93" s="119"/>
      <c r="AJ93" s="120" t="s">
        <v>38</v>
      </c>
      <c r="AK93" s="115" t="s">
        <v>38</v>
      </c>
      <c r="AL93" s="115" t="s">
        <v>38</v>
      </c>
      <c r="AM93" s="115" t="s">
        <v>38</v>
      </c>
      <c r="AN93" s="116" t="s">
        <v>38</v>
      </c>
      <c r="AO93" s="117" t="s">
        <v>38</v>
      </c>
      <c r="AP93" s="121"/>
      <c r="AQ93" s="121"/>
      <c r="AR93" s="402" t="s">
        <v>34</v>
      </c>
      <c r="AS93" s="403" t="s">
        <v>34</v>
      </c>
      <c r="AT93" s="342" t="s">
        <v>39</v>
      </c>
      <c r="AU93" s="342" t="s">
        <v>39</v>
      </c>
      <c r="AV93" s="344" t="s">
        <v>39</v>
      </c>
      <c r="AW93" s="225"/>
      <c r="AX93" s="225"/>
      <c r="AY93" s="225"/>
      <c r="AZ93" s="225"/>
      <c r="BA93" s="225"/>
      <c r="BB93" s="225"/>
      <c r="BC93" s="225"/>
      <c r="BD93" s="225"/>
      <c r="BE93" s="225"/>
      <c r="BF93" s="456">
        <f t="shared" si="8"/>
        <v>11</v>
      </c>
      <c r="BG93" s="456">
        <f t="shared" si="9"/>
        <v>10</v>
      </c>
      <c r="BH93" s="456">
        <f t="shared" si="10"/>
        <v>5</v>
      </c>
      <c r="BI93" s="456">
        <f t="shared" si="11"/>
        <v>10</v>
      </c>
      <c r="BJ93" s="456">
        <f t="shared" si="12"/>
        <v>0</v>
      </c>
      <c r="BK93" s="456">
        <f t="shared" si="13"/>
        <v>3</v>
      </c>
      <c r="BL93" s="456">
        <f t="shared" si="14"/>
        <v>4</v>
      </c>
      <c r="BM93" s="456">
        <f t="shared" si="15"/>
        <v>43</v>
      </c>
    </row>
    <row r="94" spans="1:65" ht="40.049999999999997" customHeight="1" thickTop="1">
      <c r="A94" s="558"/>
      <c r="B94" s="299" t="s">
        <v>100</v>
      </c>
      <c r="C94" s="252">
        <v>1</v>
      </c>
      <c r="D94" s="313" t="s">
        <v>101</v>
      </c>
      <c r="E94" s="362"/>
      <c r="F94" s="29"/>
      <c r="G94" s="29"/>
      <c r="H94" s="29"/>
      <c r="I94" s="32"/>
      <c r="J94" s="33"/>
      <c r="K94" s="29"/>
      <c r="L94" s="29"/>
      <c r="M94" s="29"/>
      <c r="N94" s="30"/>
      <c r="O94" s="31"/>
      <c r="P94" s="93"/>
      <c r="Q94" s="93"/>
      <c r="R94" s="94"/>
      <c r="S94" s="35"/>
      <c r="T94" s="34"/>
      <c r="U94" s="99" t="s">
        <v>34</v>
      </c>
      <c r="V94" s="100" t="s">
        <v>34</v>
      </c>
      <c r="W94" s="101" t="s">
        <v>34</v>
      </c>
      <c r="X94" s="108" t="s">
        <v>35</v>
      </c>
      <c r="Y94" s="108" t="s">
        <v>35</v>
      </c>
      <c r="Z94" s="108" t="s">
        <v>35</v>
      </c>
      <c r="AA94" s="111" t="s">
        <v>35</v>
      </c>
      <c r="AB94" s="107"/>
      <c r="AC94" s="108"/>
      <c r="AD94" s="108"/>
      <c r="AE94" s="109"/>
      <c r="AF94" s="110"/>
      <c r="AG94" s="105"/>
      <c r="AH94" s="105"/>
      <c r="AI94" s="111"/>
      <c r="AJ94" s="112"/>
      <c r="AK94" s="108"/>
      <c r="AL94" s="108"/>
      <c r="AM94" s="108"/>
      <c r="AN94" s="109"/>
      <c r="AO94" s="110"/>
      <c r="AP94" s="105"/>
      <c r="AQ94" s="105"/>
      <c r="AR94" s="106"/>
      <c r="AS94" s="110"/>
      <c r="AT94" s="99" t="s">
        <v>34</v>
      </c>
      <c r="AU94" s="99" t="s">
        <v>34</v>
      </c>
      <c r="AV94" s="99" t="s">
        <v>34</v>
      </c>
      <c r="AW94" s="112" t="s">
        <v>35</v>
      </c>
      <c r="AX94" s="108" t="s">
        <v>35</v>
      </c>
      <c r="AY94" s="108" t="s">
        <v>35</v>
      </c>
      <c r="AZ94" s="108" t="s">
        <v>35</v>
      </c>
      <c r="BA94" s="108" t="s">
        <v>35</v>
      </c>
      <c r="BB94" s="108" t="s">
        <v>35</v>
      </c>
      <c r="BC94" s="108" t="s">
        <v>35</v>
      </c>
      <c r="BD94" s="108" t="s">
        <v>35</v>
      </c>
      <c r="BE94" s="109" t="s">
        <v>35</v>
      </c>
      <c r="BF94" s="455">
        <f t="shared" si="8"/>
        <v>15</v>
      </c>
      <c r="BG94" s="455">
        <f t="shared" si="9"/>
        <v>18</v>
      </c>
      <c r="BH94" s="455">
        <f t="shared" si="10"/>
        <v>6</v>
      </c>
      <c r="BI94" s="455">
        <f t="shared" si="11"/>
        <v>0</v>
      </c>
      <c r="BJ94" s="455">
        <f t="shared" si="12"/>
        <v>0</v>
      </c>
      <c r="BK94" s="455">
        <f t="shared" si="13"/>
        <v>0</v>
      </c>
      <c r="BL94" s="455">
        <f t="shared" si="14"/>
        <v>13</v>
      </c>
      <c r="BM94" s="455">
        <f t="shared" si="15"/>
        <v>52</v>
      </c>
    </row>
    <row r="95" spans="1:65" ht="40.049999999999997" customHeight="1">
      <c r="A95" s="558"/>
      <c r="B95" s="394" t="s">
        <v>100</v>
      </c>
      <c r="C95" s="252">
        <v>2</v>
      </c>
      <c r="D95" s="313" t="s">
        <v>102</v>
      </c>
      <c r="E95" s="362"/>
      <c r="F95" s="22"/>
      <c r="G95" s="22"/>
      <c r="H95" s="22"/>
      <c r="I95" s="25"/>
      <c r="J95" s="21"/>
      <c r="K95" s="22"/>
      <c r="L95" s="40" t="s">
        <v>36</v>
      </c>
      <c r="M95" s="40" t="s">
        <v>36</v>
      </c>
      <c r="N95" s="23"/>
      <c r="O95" s="24"/>
      <c r="P95" s="47"/>
      <c r="Q95" s="47"/>
      <c r="R95" s="48"/>
      <c r="S95" s="26"/>
      <c r="T95" s="27"/>
      <c r="U95" s="99" t="s">
        <v>34</v>
      </c>
      <c r="V95" s="100" t="s">
        <v>34</v>
      </c>
      <c r="W95" s="101" t="s">
        <v>34</v>
      </c>
      <c r="X95" s="99" t="s">
        <v>35</v>
      </c>
      <c r="Y95" s="99" t="s">
        <v>35</v>
      </c>
      <c r="Z95" s="99" t="s">
        <v>35</v>
      </c>
      <c r="AA95" s="103" t="s">
        <v>35</v>
      </c>
      <c r="AB95" s="98"/>
      <c r="AC95" s="99"/>
      <c r="AD95" s="99"/>
      <c r="AE95" s="100"/>
      <c r="AF95" s="101"/>
      <c r="AG95" s="102"/>
      <c r="AH95" s="102"/>
      <c r="AI95" s="103"/>
      <c r="AJ95" s="104"/>
      <c r="AK95" s="99"/>
      <c r="AL95" s="99"/>
      <c r="AM95" s="99"/>
      <c r="AN95" s="100"/>
      <c r="AO95" s="101"/>
      <c r="AP95" s="105"/>
      <c r="AQ95" s="105"/>
      <c r="AR95" s="106"/>
      <c r="AS95" s="101"/>
      <c r="AT95" s="99" t="s">
        <v>34</v>
      </c>
      <c r="AU95" s="99" t="s">
        <v>34</v>
      </c>
      <c r="AV95" s="99" t="s">
        <v>34</v>
      </c>
      <c r="AW95" s="104" t="s">
        <v>35</v>
      </c>
      <c r="AX95" s="99" t="s">
        <v>35</v>
      </c>
      <c r="AY95" s="99" t="s">
        <v>35</v>
      </c>
      <c r="AZ95" s="99" t="s">
        <v>35</v>
      </c>
      <c r="BA95" s="99" t="s">
        <v>35</v>
      </c>
      <c r="BB95" s="99" t="s">
        <v>35</v>
      </c>
      <c r="BC95" s="99" t="s">
        <v>35</v>
      </c>
      <c r="BD95" s="99" t="s">
        <v>35</v>
      </c>
      <c r="BE95" s="100" t="s">
        <v>35</v>
      </c>
      <c r="BF95" s="233">
        <f t="shared" si="8"/>
        <v>13</v>
      </c>
      <c r="BG95" s="233">
        <f t="shared" si="9"/>
        <v>18</v>
      </c>
      <c r="BH95" s="233">
        <f t="shared" si="10"/>
        <v>6</v>
      </c>
      <c r="BI95" s="233">
        <f t="shared" si="11"/>
        <v>2</v>
      </c>
      <c r="BJ95" s="233">
        <f t="shared" si="12"/>
        <v>0</v>
      </c>
      <c r="BK95" s="233">
        <f t="shared" si="13"/>
        <v>0</v>
      </c>
      <c r="BL95" s="233">
        <f t="shared" si="14"/>
        <v>13</v>
      </c>
      <c r="BM95" s="233">
        <f t="shared" si="15"/>
        <v>52</v>
      </c>
    </row>
    <row r="96" spans="1:65" ht="40.049999999999997" customHeight="1">
      <c r="A96" s="558"/>
      <c r="B96" s="322" t="s">
        <v>100</v>
      </c>
      <c r="C96" s="250">
        <v>3</v>
      </c>
      <c r="D96" s="347" t="s">
        <v>216</v>
      </c>
      <c r="E96" s="348"/>
      <c r="F96" s="367"/>
      <c r="G96" s="368"/>
      <c r="H96" s="368"/>
      <c r="I96" s="369"/>
      <c r="J96" s="370"/>
      <c r="K96" s="368"/>
      <c r="L96" s="368"/>
      <c r="M96" s="368"/>
      <c r="N96" s="371"/>
      <c r="O96" s="372" t="s">
        <v>38</v>
      </c>
      <c r="P96" s="47" t="s">
        <v>38</v>
      </c>
      <c r="Q96" s="47" t="s">
        <v>38</v>
      </c>
      <c r="R96" s="48" t="s">
        <v>38</v>
      </c>
      <c r="S96" s="373"/>
      <c r="T96" s="374"/>
      <c r="U96" s="375" t="s">
        <v>34</v>
      </c>
      <c r="V96" s="376" t="s">
        <v>34</v>
      </c>
      <c r="W96" s="311" t="s">
        <v>34</v>
      </c>
      <c r="X96" s="375" t="s">
        <v>35</v>
      </c>
      <c r="Y96" s="375" t="s">
        <v>35</v>
      </c>
      <c r="Z96" s="375" t="s">
        <v>35</v>
      </c>
      <c r="AA96" s="377" t="s">
        <v>35</v>
      </c>
      <c r="AB96" s="98"/>
      <c r="AC96" s="375"/>
      <c r="AD96" s="375"/>
      <c r="AE96" s="376"/>
      <c r="AF96" s="311"/>
      <c r="AG96" s="310"/>
      <c r="AH96" s="310"/>
      <c r="AI96" s="377"/>
      <c r="AJ96" s="378" t="s">
        <v>38</v>
      </c>
      <c r="AK96" s="375" t="s">
        <v>38</v>
      </c>
      <c r="AL96" s="375" t="s">
        <v>38</v>
      </c>
      <c r="AM96" s="375" t="s">
        <v>38</v>
      </c>
      <c r="AN96" s="376" t="s">
        <v>38</v>
      </c>
      <c r="AO96" s="311" t="s">
        <v>38</v>
      </c>
      <c r="AP96" s="379"/>
      <c r="AQ96" s="379"/>
      <c r="AR96" s="380"/>
      <c r="AS96" s="311"/>
      <c r="AT96" s="375" t="s">
        <v>34</v>
      </c>
      <c r="AU96" s="375" t="s">
        <v>34</v>
      </c>
      <c r="AV96" s="375" t="s">
        <v>34</v>
      </c>
      <c r="AW96" s="378" t="s">
        <v>35</v>
      </c>
      <c r="AX96" s="375" t="s">
        <v>35</v>
      </c>
      <c r="AY96" s="375" t="s">
        <v>35</v>
      </c>
      <c r="AZ96" s="375" t="s">
        <v>35</v>
      </c>
      <c r="BA96" s="375" t="s">
        <v>35</v>
      </c>
      <c r="BB96" s="375" t="s">
        <v>35</v>
      </c>
      <c r="BC96" s="375" t="s">
        <v>35</v>
      </c>
      <c r="BD96" s="375" t="s">
        <v>35</v>
      </c>
      <c r="BE96" s="381" t="s">
        <v>35</v>
      </c>
      <c r="BF96" s="233">
        <f t="shared" si="8"/>
        <v>11</v>
      </c>
      <c r="BG96" s="233">
        <f t="shared" si="9"/>
        <v>12</v>
      </c>
      <c r="BH96" s="233">
        <f t="shared" si="10"/>
        <v>6</v>
      </c>
      <c r="BI96" s="233">
        <f t="shared" si="11"/>
        <v>10</v>
      </c>
      <c r="BJ96" s="233">
        <f t="shared" si="12"/>
        <v>0</v>
      </c>
      <c r="BK96" s="233">
        <f t="shared" si="13"/>
        <v>0</v>
      </c>
      <c r="BL96" s="233">
        <f t="shared" si="14"/>
        <v>13</v>
      </c>
      <c r="BM96" s="233">
        <f t="shared" si="15"/>
        <v>52</v>
      </c>
    </row>
    <row r="97" spans="1:65" ht="40.049999999999997" customHeight="1" thickBot="1">
      <c r="A97" s="558"/>
      <c r="B97" s="324" t="s">
        <v>100</v>
      </c>
      <c r="C97" s="365">
        <v>4</v>
      </c>
      <c r="D97" s="366" t="s">
        <v>264</v>
      </c>
      <c r="E97" s="350"/>
      <c r="F97" s="382"/>
      <c r="G97" s="383"/>
      <c r="H97" s="383"/>
      <c r="I97" s="384"/>
      <c r="J97" s="385"/>
      <c r="K97" s="383"/>
      <c r="L97" s="383"/>
      <c r="M97" s="383"/>
      <c r="N97" s="386"/>
      <c r="O97" s="416"/>
      <c r="P97" s="387"/>
      <c r="Q97" s="387"/>
      <c r="R97" s="388"/>
      <c r="S97" s="389"/>
      <c r="T97" s="387"/>
      <c r="U97" s="417" t="s">
        <v>34</v>
      </c>
      <c r="V97" s="418" t="s">
        <v>34</v>
      </c>
      <c r="W97" s="114" t="s">
        <v>34</v>
      </c>
      <c r="X97" s="390" t="s">
        <v>35</v>
      </c>
      <c r="Y97" s="390" t="s">
        <v>35</v>
      </c>
      <c r="Z97" s="390" t="s">
        <v>35</v>
      </c>
      <c r="AA97" s="391" t="s">
        <v>35</v>
      </c>
      <c r="AB97" s="215"/>
      <c r="AC97" s="390"/>
      <c r="AD97" s="390"/>
      <c r="AE97" s="392"/>
      <c r="AF97" s="215"/>
      <c r="AG97" s="121"/>
      <c r="AH97" s="121"/>
      <c r="AI97" s="391"/>
      <c r="AJ97" s="393" t="s">
        <v>38</v>
      </c>
      <c r="AK97" s="390" t="s">
        <v>38</v>
      </c>
      <c r="AL97" s="390" t="s">
        <v>38</v>
      </c>
      <c r="AM97" s="390" t="s">
        <v>38</v>
      </c>
      <c r="AN97" s="392" t="s">
        <v>38</v>
      </c>
      <c r="AO97" s="215" t="s">
        <v>38</v>
      </c>
      <c r="AP97" s="121" t="s">
        <v>38</v>
      </c>
      <c r="AQ97" s="121" t="s">
        <v>38</v>
      </c>
      <c r="AR97" s="400" t="s">
        <v>34</v>
      </c>
      <c r="AS97" s="401" t="s">
        <v>34</v>
      </c>
      <c r="AT97" s="342" t="s">
        <v>39</v>
      </c>
      <c r="AU97" s="342" t="s">
        <v>39</v>
      </c>
      <c r="AV97" s="342" t="s">
        <v>39</v>
      </c>
      <c r="AW97" s="224"/>
      <c r="AX97" s="225"/>
      <c r="AY97" s="225"/>
      <c r="AZ97" s="225"/>
      <c r="BA97" s="225"/>
      <c r="BB97" s="225"/>
      <c r="BC97" s="225"/>
      <c r="BD97" s="225"/>
      <c r="BE97" s="225"/>
      <c r="BF97" s="456">
        <f t="shared" si="8"/>
        <v>15</v>
      </c>
      <c r="BG97" s="456">
        <f t="shared" si="9"/>
        <v>8</v>
      </c>
      <c r="BH97" s="456">
        <f t="shared" si="10"/>
        <v>5</v>
      </c>
      <c r="BI97" s="456">
        <f t="shared" si="11"/>
        <v>8</v>
      </c>
      <c r="BJ97" s="456">
        <f t="shared" si="12"/>
        <v>0</v>
      </c>
      <c r="BK97" s="456">
        <f t="shared" si="13"/>
        <v>3</v>
      </c>
      <c r="BL97" s="456">
        <f t="shared" si="14"/>
        <v>4</v>
      </c>
      <c r="BM97" s="456">
        <f t="shared" si="15"/>
        <v>43</v>
      </c>
    </row>
    <row r="98" spans="1:65" ht="40.049999999999997" customHeight="1" thickTop="1">
      <c r="A98" s="558"/>
      <c r="B98" s="299" t="s">
        <v>265</v>
      </c>
      <c r="C98" s="352">
        <v>1</v>
      </c>
      <c r="D98" s="363" t="s">
        <v>103</v>
      </c>
      <c r="E98" s="314"/>
      <c r="F98" s="29"/>
      <c r="G98" s="29"/>
      <c r="H98" s="29"/>
      <c r="I98" s="32"/>
      <c r="J98" s="33"/>
      <c r="K98" s="29"/>
      <c r="L98" s="29"/>
      <c r="M98" s="29"/>
      <c r="N98" s="30"/>
      <c r="O98" s="31"/>
      <c r="P98" s="93"/>
      <c r="Q98" s="93"/>
      <c r="R98" s="94"/>
      <c r="S98" s="35"/>
      <c r="T98" s="34"/>
      <c r="U98" s="99" t="s">
        <v>34</v>
      </c>
      <c r="V98" s="100" t="s">
        <v>34</v>
      </c>
      <c r="W98" s="101" t="s">
        <v>34</v>
      </c>
      <c r="X98" s="108" t="s">
        <v>35</v>
      </c>
      <c r="Y98" s="108" t="s">
        <v>35</v>
      </c>
      <c r="Z98" s="108" t="s">
        <v>35</v>
      </c>
      <c r="AA98" s="111" t="s">
        <v>35</v>
      </c>
      <c r="AB98" s="107"/>
      <c r="AC98" s="108"/>
      <c r="AD98" s="108"/>
      <c r="AE98" s="109"/>
      <c r="AF98" s="110"/>
      <c r="AG98" s="105"/>
      <c r="AH98" s="105"/>
      <c r="AI98" s="111"/>
      <c r="AJ98" s="112"/>
      <c r="AK98" s="108"/>
      <c r="AL98" s="108"/>
      <c r="AM98" s="108"/>
      <c r="AN98" s="109"/>
      <c r="AO98" s="110"/>
      <c r="AP98" s="105"/>
      <c r="AQ98" s="105"/>
      <c r="AR98" s="106"/>
      <c r="AS98" s="110"/>
      <c r="AT98" s="99" t="s">
        <v>34</v>
      </c>
      <c r="AU98" s="99" t="s">
        <v>34</v>
      </c>
      <c r="AV98" s="99" t="s">
        <v>34</v>
      </c>
      <c r="AW98" s="112" t="s">
        <v>35</v>
      </c>
      <c r="AX98" s="108" t="s">
        <v>35</v>
      </c>
      <c r="AY98" s="108" t="s">
        <v>35</v>
      </c>
      <c r="AZ98" s="108" t="s">
        <v>35</v>
      </c>
      <c r="BA98" s="108" t="s">
        <v>35</v>
      </c>
      <c r="BB98" s="108" t="s">
        <v>35</v>
      </c>
      <c r="BC98" s="108" t="s">
        <v>35</v>
      </c>
      <c r="BD98" s="108" t="s">
        <v>35</v>
      </c>
      <c r="BE98" s="109" t="s">
        <v>35</v>
      </c>
      <c r="BF98" s="455">
        <f t="shared" si="8"/>
        <v>15</v>
      </c>
      <c r="BG98" s="455">
        <f t="shared" si="9"/>
        <v>18</v>
      </c>
      <c r="BH98" s="455">
        <f t="shared" si="10"/>
        <v>6</v>
      </c>
      <c r="BI98" s="455">
        <f t="shared" si="11"/>
        <v>0</v>
      </c>
      <c r="BJ98" s="455">
        <f t="shared" si="12"/>
        <v>0</v>
      </c>
      <c r="BK98" s="455">
        <f t="shared" si="13"/>
        <v>0</v>
      </c>
      <c r="BL98" s="455">
        <f t="shared" si="14"/>
        <v>13</v>
      </c>
      <c r="BM98" s="455">
        <f t="shared" si="15"/>
        <v>52</v>
      </c>
    </row>
    <row r="99" spans="1:65" ht="40.049999999999997" customHeight="1">
      <c r="A99" s="558"/>
      <c r="B99" s="322" t="s">
        <v>266</v>
      </c>
      <c r="C99" s="250">
        <v>2</v>
      </c>
      <c r="D99" s="313" t="s">
        <v>104</v>
      </c>
      <c r="E99" s="314"/>
      <c r="F99" s="22"/>
      <c r="G99" s="22"/>
      <c r="H99" s="22"/>
      <c r="I99" s="25"/>
      <c r="J99" s="21"/>
      <c r="K99" s="22"/>
      <c r="L99" s="22"/>
      <c r="M99" s="22"/>
      <c r="N99" s="23"/>
      <c r="O99" s="24"/>
      <c r="P99" s="47"/>
      <c r="Q99" s="47"/>
      <c r="R99" s="48"/>
      <c r="S99" s="26"/>
      <c r="T99" s="27"/>
      <c r="U99" s="99" t="s">
        <v>34</v>
      </c>
      <c r="V99" s="100" t="s">
        <v>34</v>
      </c>
      <c r="W99" s="101" t="s">
        <v>34</v>
      </c>
      <c r="X99" s="99" t="s">
        <v>35</v>
      </c>
      <c r="Y99" s="99" t="s">
        <v>35</v>
      </c>
      <c r="Z99" s="99" t="s">
        <v>35</v>
      </c>
      <c r="AA99" s="103" t="s">
        <v>35</v>
      </c>
      <c r="AB99" s="98"/>
      <c r="AC99" s="99"/>
      <c r="AD99" s="99"/>
      <c r="AE99" s="100"/>
      <c r="AF99" s="101"/>
      <c r="AG99" s="102"/>
      <c r="AH99" s="102"/>
      <c r="AI99" s="103"/>
      <c r="AJ99" s="104"/>
      <c r="AK99" s="99"/>
      <c r="AL99" s="99"/>
      <c r="AM99" s="99"/>
      <c r="AN99" s="100"/>
      <c r="AO99" s="101"/>
      <c r="AP99" s="105"/>
      <c r="AQ99" s="105"/>
      <c r="AR99" s="106"/>
      <c r="AS99" s="101"/>
      <c r="AT99" s="99" t="s">
        <v>34</v>
      </c>
      <c r="AU99" s="99" t="s">
        <v>34</v>
      </c>
      <c r="AV99" s="99" t="s">
        <v>34</v>
      </c>
      <c r="AW99" s="104" t="s">
        <v>35</v>
      </c>
      <c r="AX99" s="99" t="s">
        <v>35</v>
      </c>
      <c r="AY99" s="99" t="s">
        <v>35</v>
      </c>
      <c r="AZ99" s="99" t="s">
        <v>35</v>
      </c>
      <c r="BA99" s="99" t="s">
        <v>35</v>
      </c>
      <c r="BB99" s="99" t="s">
        <v>35</v>
      </c>
      <c r="BC99" s="99" t="s">
        <v>35</v>
      </c>
      <c r="BD99" s="99" t="s">
        <v>35</v>
      </c>
      <c r="BE99" s="100" t="s">
        <v>35</v>
      </c>
      <c r="BF99" s="233">
        <f t="shared" si="8"/>
        <v>15</v>
      </c>
      <c r="BG99" s="233">
        <f t="shared" si="9"/>
        <v>18</v>
      </c>
      <c r="BH99" s="233">
        <f t="shared" si="10"/>
        <v>6</v>
      </c>
      <c r="BI99" s="233">
        <f t="shared" si="11"/>
        <v>0</v>
      </c>
      <c r="BJ99" s="233">
        <f t="shared" si="12"/>
        <v>0</v>
      </c>
      <c r="BK99" s="233">
        <f t="shared" si="13"/>
        <v>0</v>
      </c>
      <c r="BL99" s="233">
        <f t="shared" si="14"/>
        <v>13</v>
      </c>
      <c r="BM99" s="233">
        <f t="shared" si="15"/>
        <v>52</v>
      </c>
    </row>
    <row r="100" spans="1:65" ht="40.049999999999997" customHeight="1">
      <c r="A100" s="558"/>
      <c r="B100" s="322" t="s">
        <v>266</v>
      </c>
      <c r="C100" s="250">
        <v>3</v>
      </c>
      <c r="D100" s="313" t="s">
        <v>105</v>
      </c>
      <c r="E100" s="314"/>
      <c r="F100" s="22"/>
      <c r="G100" s="22"/>
      <c r="H100" s="22"/>
      <c r="I100" s="25"/>
      <c r="J100" s="21"/>
      <c r="K100" s="22"/>
      <c r="L100" s="22"/>
      <c r="M100" s="22"/>
      <c r="N100" s="23"/>
      <c r="O100" s="24"/>
      <c r="P100" s="47" t="s">
        <v>36</v>
      </c>
      <c r="Q100" s="47" t="s">
        <v>36</v>
      </c>
      <c r="R100" s="48" t="s">
        <v>36</v>
      </c>
      <c r="S100" s="26" t="s">
        <v>36</v>
      </c>
      <c r="T100" s="27"/>
      <c r="U100" s="99" t="s">
        <v>34</v>
      </c>
      <c r="V100" s="100" t="s">
        <v>34</v>
      </c>
      <c r="W100" s="101" t="s">
        <v>34</v>
      </c>
      <c r="X100" s="99" t="s">
        <v>35</v>
      </c>
      <c r="Y100" s="99" t="s">
        <v>35</v>
      </c>
      <c r="Z100" s="99" t="s">
        <v>35</v>
      </c>
      <c r="AA100" s="103" t="s">
        <v>35</v>
      </c>
      <c r="AB100" s="98"/>
      <c r="AC100" s="99"/>
      <c r="AD100" s="99"/>
      <c r="AE100" s="100"/>
      <c r="AF100" s="101"/>
      <c r="AG100" s="102"/>
      <c r="AH100" s="102"/>
      <c r="AI100" s="103"/>
      <c r="AJ100" s="104"/>
      <c r="AK100" s="101" t="s">
        <v>36</v>
      </c>
      <c r="AL100" s="105" t="s">
        <v>36</v>
      </c>
      <c r="AM100" s="105" t="s">
        <v>36</v>
      </c>
      <c r="AN100" s="106" t="s">
        <v>36</v>
      </c>
      <c r="AO100" s="101"/>
      <c r="AP100" s="105"/>
      <c r="AQ100" s="105"/>
      <c r="AR100" s="106"/>
      <c r="AS100" s="101"/>
      <c r="AT100" s="99" t="s">
        <v>34</v>
      </c>
      <c r="AU100" s="99" t="s">
        <v>34</v>
      </c>
      <c r="AV100" s="99" t="s">
        <v>34</v>
      </c>
      <c r="AW100" s="104" t="s">
        <v>35</v>
      </c>
      <c r="AX100" s="99" t="s">
        <v>35</v>
      </c>
      <c r="AY100" s="99" t="s">
        <v>35</v>
      </c>
      <c r="AZ100" s="99" t="s">
        <v>35</v>
      </c>
      <c r="BA100" s="99" t="s">
        <v>35</v>
      </c>
      <c r="BB100" s="99" t="s">
        <v>35</v>
      </c>
      <c r="BC100" s="99" t="s">
        <v>35</v>
      </c>
      <c r="BD100" s="99" t="s">
        <v>35</v>
      </c>
      <c r="BE100" s="100" t="s">
        <v>35</v>
      </c>
      <c r="BF100" s="233">
        <f t="shared" si="8"/>
        <v>11</v>
      </c>
      <c r="BG100" s="233">
        <f t="shared" si="9"/>
        <v>14</v>
      </c>
      <c r="BH100" s="233">
        <f t="shared" si="10"/>
        <v>6</v>
      </c>
      <c r="BI100" s="233">
        <f t="shared" si="11"/>
        <v>8</v>
      </c>
      <c r="BJ100" s="233">
        <f t="shared" si="12"/>
        <v>0</v>
      </c>
      <c r="BK100" s="233">
        <f t="shared" si="13"/>
        <v>0</v>
      </c>
      <c r="BL100" s="233">
        <f t="shared" si="14"/>
        <v>13</v>
      </c>
      <c r="BM100" s="233">
        <f t="shared" si="15"/>
        <v>52</v>
      </c>
    </row>
    <row r="101" spans="1:65" ht="40.049999999999997" customHeight="1">
      <c r="A101" s="558"/>
      <c r="B101" s="322" t="s">
        <v>266</v>
      </c>
      <c r="C101" s="286">
        <v>4</v>
      </c>
      <c r="D101" s="313" t="s">
        <v>106</v>
      </c>
      <c r="E101" s="314"/>
      <c r="F101" s="22"/>
      <c r="G101" s="22"/>
      <c r="H101" s="22"/>
      <c r="I101" s="25"/>
      <c r="J101" s="21" t="s">
        <v>38</v>
      </c>
      <c r="K101" s="22" t="s">
        <v>38</v>
      </c>
      <c r="L101" s="22" t="s">
        <v>38</v>
      </c>
      <c r="M101" s="22" t="s">
        <v>38</v>
      </c>
      <c r="N101" s="23" t="s">
        <v>38</v>
      </c>
      <c r="O101" s="24" t="s">
        <v>38</v>
      </c>
      <c r="P101" s="47"/>
      <c r="Q101" s="47"/>
      <c r="R101" s="48"/>
      <c r="S101" s="26"/>
      <c r="T101" s="27"/>
      <c r="U101" s="99" t="s">
        <v>34</v>
      </c>
      <c r="V101" s="100" t="s">
        <v>34</v>
      </c>
      <c r="W101" s="101" t="s">
        <v>34</v>
      </c>
      <c r="X101" s="99" t="s">
        <v>35</v>
      </c>
      <c r="Y101" s="99" t="s">
        <v>35</v>
      </c>
      <c r="Z101" s="99" t="s">
        <v>35</v>
      </c>
      <c r="AA101" s="103" t="s">
        <v>35</v>
      </c>
      <c r="AB101" s="98"/>
      <c r="AC101" s="99"/>
      <c r="AD101" s="99"/>
      <c r="AE101" s="100"/>
      <c r="AF101" s="101"/>
      <c r="AG101" s="102"/>
      <c r="AH101" s="102"/>
      <c r="AI101" s="103"/>
      <c r="AJ101" s="104" t="s">
        <v>38</v>
      </c>
      <c r="AK101" s="99" t="s">
        <v>38</v>
      </c>
      <c r="AL101" s="99" t="s">
        <v>38</v>
      </c>
      <c r="AM101" s="99" t="s">
        <v>38</v>
      </c>
      <c r="AN101" s="100" t="s">
        <v>38</v>
      </c>
      <c r="AO101" s="101" t="s">
        <v>38</v>
      </c>
      <c r="AP101" s="105"/>
      <c r="AQ101" s="105"/>
      <c r="AR101" s="395" t="s">
        <v>34</v>
      </c>
      <c r="AS101" s="396" t="s">
        <v>34</v>
      </c>
      <c r="AT101" s="399" t="s">
        <v>39</v>
      </c>
      <c r="AU101" s="399" t="s">
        <v>39</v>
      </c>
      <c r="AV101" s="399" t="s">
        <v>39</v>
      </c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33">
        <f t="shared" si="8"/>
        <v>9</v>
      </c>
      <c r="BG101" s="233">
        <f t="shared" si="9"/>
        <v>10</v>
      </c>
      <c r="BH101" s="233">
        <f t="shared" si="10"/>
        <v>5</v>
      </c>
      <c r="BI101" s="233">
        <f t="shared" si="11"/>
        <v>12</v>
      </c>
      <c r="BJ101" s="233">
        <f t="shared" si="12"/>
        <v>0</v>
      </c>
      <c r="BK101" s="233">
        <f t="shared" si="13"/>
        <v>3</v>
      </c>
      <c r="BL101" s="233">
        <f t="shared" si="14"/>
        <v>4</v>
      </c>
      <c r="BM101" s="233">
        <f t="shared" si="15"/>
        <v>43</v>
      </c>
    </row>
    <row r="102" spans="1:65" ht="40.049999999999997" customHeight="1">
      <c r="A102" s="558"/>
      <c r="B102" s="322" t="s">
        <v>265</v>
      </c>
      <c r="C102" s="286" t="s">
        <v>41</v>
      </c>
      <c r="D102" s="313" t="s">
        <v>107</v>
      </c>
      <c r="E102" s="314"/>
      <c r="F102" s="234" t="s">
        <v>215</v>
      </c>
      <c r="G102" s="175"/>
      <c r="H102" s="22"/>
      <c r="I102" s="25"/>
      <c r="J102" s="21"/>
      <c r="K102" s="22"/>
      <c r="L102" s="22"/>
      <c r="M102" s="22"/>
      <c r="N102" s="23"/>
      <c r="O102" s="24" t="s">
        <v>38</v>
      </c>
      <c r="P102" s="47" t="s">
        <v>38</v>
      </c>
      <c r="Q102" s="47" t="s">
        <v>38</v>
      </c>
      <c r="R102" s="48" t="s">
        <v>38</v>
      </c>
      <c r="S102" s="26" t="s">
        <v>38</v>
      </c>
      <c r="T102" s="27" t="s">
        <v>38</v>
      </c>
      <c r="U102" s="99" t="s">
        <v>34</v>
      </c>
      <c r="V102" s="100" t="s">
        <v>34</v>
      </c>
      <c r="W102" s="101" t="s">
        <v>34</v>
      </c>
      <c r="X102" s="99" t="s">
        <v>35</v>
      </c>
      <c r="Y102" s="99" t="s">
        <v>35</v>
      </c>
      <c r="Z102" s="99" t="s">
        <v>35</v>
      </c>
      <c r="AA102" s="103" t="s">
        <v>35</v>
      </c>
      <c r="AB102" s="98"/>
      <c r="AC102" s="99"/>
      <c r="AD102" s="99"/>
      <c r="AE102" s="100"/>
      <c r="AF102" s="101"/>
      <c r="AG102" s="102"/>
      <c r="AH102" s="102"/>
      <c r="AI102" s="103"/>
      <c r="AJ102" s="104" t="s">
        <v>38</v>
      </c>
      <c r="AK102" s="99" t="s">
        <v>38</v>
      </c>
      <c r="AL102" s="99" t="s">
        <v>38</v>
      </c>
      <c r="AM102" s="99" t="s">
        <v>38</v>
      </c>
      <c r="AN102" s="100" t="s">
        <v>38</v>
      </c>
      <c r="AO102" s="101" t="s">
        <v>38</v>
      </c>
      <c r="AP102" s="105" t="s">
        <v>38</v>
      </c>
      <c r="AQ102" s="105" t="s">
        <v>38</v>
      </c>
      <c r="AR102" s="106"/>
      <c r="AS102" s="101"/>
      <c r="AT102" s="108" t="s">
        <v>34</v>
      </c>
      <c r="AU102" s="108" t="s">
        <v>34</v>
      </c>
      <c r="AV102" s="108" t="s">
        <v>34</v>
      </c>
      <c r="AW102" s="104" t="s">
        <v>35</v>
      </c>
      <c r="AX102" s="99" t="s">
        <v>35</v>
      </c>
      <c r="AY102" s="99" t="s">
        <v>35</v>
      </c>
      <c r="AZ102" s="99" t="s">
        <v>35</v>
      </c>
      <c r="BA102" s="99" t="s">
        <v>35</v>
      </c>
      <c r="BB102" s="99" t="s">
        <v>35</v>
      </c>
      <c r="BC102" s="99" t="s">
        <v>35</v>
      </c>
      <c r="BD102" s="99" t="s">
        <v>35</v>
      </c>
      <c r="BE102" s="100" t="s">
        <v>35</v>
      </c>
      <c r="BF102" s="233">
        <f t="shared" si="8"/>
        <v>8</v>
      </c>
      <c r="BG102" s="233">
        <f t="shared" si="9"/>
        <v>10</v>
      </c>
      <c r="BH102" s="233">
        <f t="shared" si="10"/>
        <v>6</v>
      </c>
      <c r="BI102" s="233">
        <f t="shared" si="11"/>
        <v>14</v>
      </c>
      <c r="BJ102" s="233">
        <f t="shared" si="12"/>
        <v>0</v>
      </c>
      <c r="BK102" s="233">
        <f t="shared" si="13"/>
        <v>0</v>
      </c>
      <c r="BL102" s="233">
        <f t="shared" si="14"/>
        <v>13</v>
      </c>
      <c r="BM102" s="233">
        <f t="shared" si="15"/>
        <v>51</v>
      </c>
    </row>
    <row r="103" spans="1:65" ht="40.049999999999997" customHeight="1" thickBot="1">
      <c r="A103" s="558"/>
      <c r="B103" s="397" t="s">
        <v>266</v>
      </c>
      <c r="C103" s="302" t="s">
        <v>43</v>
      </c>
      <c r="D103" s="398" t="s">
        <v>108</v>
      </c>
      <c r="E103" s="315"/>
      <c r="F103" s="59"/>
      <c r="G103" s="59"/>
      <c r="H103" s="59"/>
      <c r="I103" s="62"/>
      <c r="J103" s="63"/>
      <c r="K103" s="59"/>
      <c r="L103" s="59"/>
      <c r="M103" s="59"/>
      <c r="N103" s="60"/>
      <c r="O103" s="61"/>
      <c r="P103" s="90"/>
      <c r="Q103" s="90"/>
      <c r="R103" s="91"/>
      <c r="S103" s="82" t="s">
        <v>34</v>
      </c>
      <c r="T103" s="413" t="s">
        <v>34</v>
      </c>
      <c r="U103" s="414" t="s">
        <v>39</v>
      </c>
      <c r="V103" s="415" t="s">
        <v>39</v>
      </c>
      <c r="W103" s="499"/>
      <c r="X103" s="500"/>
      <c r="Y103" s="500"/>
      <c r="Z103" s="500"/>
      <c r="AA103" s="500"/>
      <c r="AB103" s="500"/>
      <c r="AC103" s="500"/>
      <c r="AD103" s="500"/>
      <c r="AE103" s="500"/>
      <c r="AF103" s="500"/>
      <c r="AG103" s="500"/>
      <c r="AH103" s="500"/>
      <c r="AI103" s="500"/>
      <c r="AJ103" s="500"/>
      <c r="AK103" s="500"/>
      <c r="AL103" s="500"/>
      <c r="AM103" s="500"/>
      <c r="AN103" s="500"/>
      <c r="AO103" s="500"/>
      <c r="AP103" s="500"/>
      <c r="AQ103" s="500"/>
      <c r="AR103" s="500"/>
      <c r="AS103" s="500"/>
      <c r="AT103" s="500"/>
      <c r="AU103" s="500"/>
      <c r="AV103" s="500"/>
      <c r="AW103" s="500"/>
      <c r="AX103" s="500"/>
      <c r="AY103" s="500"/>
      <c r="AZ103" s="500"/>
      <c r="BA103" s="500"/>
      <c r="BB103" s="500"/>
      <c r="BC103" s="500"/>
      <c r="BD103" s="500"/>
      <c r="BE103" s="501"/>
      <c r="BF103" s="454">
        <f t="shared" si="8"/>
        <v>14</v>
      </c>
      <c r="BG103" s="454"/>
      <c r="BH103" s="454">
        <f t="shared" si="10"/>
        <v>2</v>
      </c>
      <c r="BI103" s="454">
        <f t="shared" si="11"/>
        <v>0</v>
      </c>
      <c r="BJ103" s="454">
        <f t="shared" si="12"/>
        <v>0</v>
      </c>
      <c r="BK103" s="454">
        <f t="shared" si="13"/>
        <v>2</v>
      </c>
      <c r="BL103" s="454">
        <f t="shared" si="14"/>
        <v>0</v>
      </c>
      <c r="BM103" s="454">
        <f t="shared" si="15"/>
        <v>18</v>
      </c>
    </row>
    <row r="104" spans="1:65" ht="40.049999999999997" customHeight="1" thickTop="1">
      <c r="A104" s="548" t="s">
        <v>222</v>
      </c>
      <c r="B104" s="246" t="s">
        <v>267</v>
      </c>
      <c r="C104" s="316">
        <v>1</v>
      </c>
      <c r="D104" s="317" t="s">
        <v>109</v>
      </c>
      <c r="E104" s="318"/>
      <c r="F104" s="193"/>
      <c r="G104" s="193"/>
      <c r="H104" s="193"/>
      <c r="I104" s="194"/>
      <c r="J104" s="195"/>
      <c r="K104" s="193"/>
      <c r="L104" s="193"/>
      <c r="M104" s="193"/>
      <c r="N104" s="196"/>
      <c r="O104" s="197"/>
      <c r="P104" s="198"/>
      <c r="Q104" s="198"/>
      <c r="R104" s="199"/>
      <c r="S104" s="200"/>
      <c r="T104" s="34"/>
      <c r="U104" s="34" t="s">
        <v>34</v>
      </c>
      <c r="V104" s="36" t="s">
        <v>34</v>
      </c>
      <c r="W104" s="203" t="s">
        <v>34</v>
      </c>
      <c r="X104" s="204" t="s">
        <v>35</v>
      </c>
      <c r="Y104" s="204" t="s">
        <v>35</v>
      </c>
      <c r="Z104" s="204" t="s">
        <v>35</v>
      </c>
      <c r="AA104" s="205" t="s">
        <v>35</v>
      </c>
      <c r="AB104" s="206"/>
      <c r="AC104" s="204"/>
      <c r="AD104" s="204"/>
      <c r="AE104" s="207"/>
      <c r="AF104" s="203"/>
      <c r="AG104" s="208"/>
      <c r="AH104" s="208"/>
      <c r="AI104" s="205"/>
      <c r="AJ104" s="209"/>
      <c r="AK104" s="204"/>
      <c r="AL104" s="204"/>
      <c r="AM104" s="204"/>
      <c r="AN104" s="207"/>
      <c r="AO104" s="203"/>
      <c r="AP104" s="208"/>
      <c r="AQ104" s="208"/>
      <c r="AR104" s="210"/>
      <c r="AS104" s="203"/>
      <c r="AT104" s="208" t="s">
        <v>34</v>
      </c>
      <c r="AU104" s="208" t="s">
        <v>34</v>
      </c>
      <c r="AV104" s="210" t="s">
        <v>34</v>
      </c>
      <c r="AW104" s="209" t="s">
        <v>35</v>
      </c>
      <c r="AX104" s="204" t="s">
        <v>35</v>
      </c>
      <c r="AY104" s="204" t="s">
        <v>35</v>
      </c>
      <c r="AZ104" s="204" t="s">
        <v>35</v>
      </c>
      <c r="BA104" s="204" t="s">
        <v>35</v>
      </c>
      <c r="BB104" s="204" t="s">
        <v>35</v>
      </c>
      <c r="BC104" s="204" t="s">
        <v>35</v>
      </c>
      <c r="BD104" s="204" t="s">
        <v>35</v>
      </c>
      <c r="BE104" s="207" t="s">
        <v>35</v>
      </c>
      <c r="BF104" s="455">
        <f t="shared" si="8"/>
        <v>15</v>
      </c>
      <c r="BG104" s="455">
        <f t="shared" si="9"/>
        <v>18</v>
      </c>
      <c r="BH104" s="455">
        <f t="shared" si="10"/>
        <v>6</v>
      </c>
      <c r="BI104" s="455">
        <f t="shared" si="11"/>
        <v>0</v>
      </c>
      <c r="BJ104" s="455">
        <f t="shared" si="12"/>
        <v>0</v>
      </c>
      <c r="BK104" s="455">
        <f t="shared" si="13"/>
        <v>0</v>
      </c>
      <c r="BL104" s="455">
        <f t="shared" si="14"/>
        <v>13</v>
      </c>
      <c r="BM104" s="455">
        <f t="shared" si="15"/>
        <v>52</v>
      </c>
    </row>
    <row r="105" spans="1:65" ht="40.049999999999997" customHeight="1">
      <c r="A105" s="549"/>
      <c r="B105" s="274" t="s">
        <v>267</v>
      </c>
      <c r="C105" s="319">
        <v>2</v>
      </c>
      <c r="D105" s="320" t="s">
        <v>110</v>
      </c>
      <c r="E105" s="321"/>
      <c r="F105" s="22"/>
      <c r="G105" s="22"/>
      <c r="H105" s="22"/>
      <c r="I105" s="25"/>
      <c r="J105" s="21"/>
      <c r="K105" s="22"/>
      <c r="L105" s="22"/>
      <c r="M105" s="22"/>
      <c r="N105" s="23"/>
      <c r="O105" s="24"/>
      <c r="P105" s="47"/>
      <c r="Q105" s="47"/>
      <c r="R105" s="48"/>
      <c r="S105" s="26"/>
      <c r="T105" s="27"/>
      <c r="U105" s="27" t="s">
        <v>34</v>
      </c>
      <c r="V105" s="28" t="s">
        <v>34</v>
      </c>
      <c r="W105" s="101" t="s">
        <v>34</v>
      </c>
      <c r="X105" s="99" t="s">
        <v>35</v>
      </c>
      <c r="Y105" s="99" t="s">
        <v>35</v>
      </c>
      <c r="Z105" s="99" t="s">
        <v>35</v>
      </c>
      <c r="AA105" s="103" t="s">
        <v>35</v>
      </c>
      <c r="AB105" s="98"/>
      <c r="AC105" s="99"/>
      <c r="AD105" s="99"/>
      <c r="AE105" s="100"/>
      <c r="AF105" s="101"/>
      <c r="AG105" s="102"/>
      <c r="AH105" s="102"/>
      <c r="AI105" s="103"/>
      <c r="AJ105" s="104"/>
      <c r="AK105" s="99"/>
      <c r="AL105" s="99"/>
      <c r="AM105" s="99"/>
      <c r="AN105" s="100"/>
      <c r="AO105" s="101"/>
      <c r="AP105" s="105" t="s">
        <v>36</v>
      </c>
      <c r="AQ105" s="105" t="s">
        <v>36</v>
      </c>
      <c r="AR105" s="106"/>
      <c r="AS105" s="101"/>
      <c r="AT105" s="105" t="s">
        <v>34</v>
      </c>
      <c r="AU105" s="105" t="s">
        <v>34</v>
      </c>
      <c r="AV105" s="106" t="s">
        <v>34</v>
      </c>
      <c r="AW105" s="104" t="s">
        <v>35</v>
      </c>
      <c r="AX105" s="99" t="s">
        <v>35</v>
      </c>
      <c r="AY105" s="99" t="s">
        <v>35</v>
      </c>
      <c r="AZ105" s="99" t="s">
        <v>35</v>
      </c>
      <c r="BA105" s="99" t="s">
        <v>35</v>
      </c>
      <c r="BB105" s="99" t="s">
        <v>35</v>
      </c>
      <c r="BC105" s="99" t="s">
        <v>35</v>
      </c>
      <c r="BD105" s="99" t="s">
        <v>35</v>
      </c>
      <c r="BE105" s="100" t="s">
        <v>35</v>
      </c>
      <c r="BF105" s="233">
        <f t="shared" si="8"/>
        <v>15</v>
      </c>
      <c r="BG105" s="233">
        <f t="shared" si="9"/>
        <v>16</v>
      </c>
      <c r="BH105" s="233">
        <f t="shared" si="10"/>
        <v>6</v>
      </c>
      <c r="BI105" s="233">
        <f t="shared" si="11"/>
        <v>2</v>
      </c>
      <c r="BJ105" s="233">
        <f t="shared" si="12"/>
        <v>0</v>
      </c>
      <c r="BK105" s="233">
        <f t="shared" si="13"/>
        <v>0</v>
      </c>
      <c r="BL105" s="233">
        <f t="shared" si="14"/>
        <v>13</v>
      </c>
      <c r="BM105" s="233">
        <f t="shared" si="15"/>
        <v>52</v>
      </c>
    </row>
    <row r="106" spans="1:65" ht="40.049999999999997" customHeight="1">
      <c r="A106" s="549"/>
      <c r="B106" s="322" t="s">
        <v>267</v>
      </c>
      <c r="C106" s="323">
        <v>3</v>
      </c>
      <c r="D106" s="320" t="s">
        <v>111</v>
      </c>
      <c r="E106" s="321"/>
      <c r="F106" s="22"/>
      <c r="G106" s="22"/>
      <c r="H106" s="22"/>
      <c r="I106" s="25"/>
      <c r="J106" s="21" t="s">
        <v>38</v>
      </c>
      <c r="K106" s="22" t="s">
        <v>38</v>
      </c>
      <c r="L106" s="22" t="s">
        <v>38</v>
      </c>
      <c r="M106" s="22" t="s">
        <v>38</v>
      </c>
      <c r="N106" s="23" t="s">
        <v>38</v>
      </c>
      <c r="O106" s="24" t="s">
        <v>38</v>
      </c>
      <c r="P106" s="47"/>
      <c r="Q106" s="47"/>
      <c r="R106" s="48"/>
      <c r="S106" s="26"/>
      <c r="T106" s="27"/>
      <c r="U106" s="27" t="s">
        <v>34</v>
      </c>
      <c r="V106" s="28" t="s">
        <v>34</v>
      </c>
      <c r="W106" s="101" t="s">
        <v>34</v>
      </c>
      <c r="X106" s="99" t="s">
        <v>35</v>
      </c>
      <c r="Y106" s="99" t="s">
        <v>35</v>
      </c>
      <c r="Z106" s="99" t="s">
        <v>35</v>
      </c>
      <c r="AA106" s="103" t="s">
        <v>35</v>
      </c>
      <c r="AB106" s="98" t="s">
        <v>38</v>
      </c>
      <c r="AC106" s="99" t="s">
        <v>38</v>
      </c>
      <c r="AD106" s="99" t="s">
        <v>38</v>
      </c>
      <c r="AE106" s="100" t="s">
        <v>38</v>
      </c>
      <c r="AF106" s="101" t="s">
        <v>38</v>
      </c>
      <c r="AG106" s="102" t="s">
        <v>38</v>
      </c>
      <c r="AH106" s="102"/>
      <c r="AI106" s="103"/>
      <c r="AJ106" s="104"/>
      <c r="AK106" s="99"/>
      <c r="AL106" s="99"/>
      <c r="AM106" s="99"/>
      <c r="AN106" s="100"/>
      <c r="AO106" s="101"/>
      <c r="AP106" s="105"/>
      <c r="AQ106" s="105"/>
      <c r="AR106" s="106"/>
      <c r="AS106" s="101"/>
      <c r="AT106" s="105" t="s">
        <v>34</v>
      </c>
      <c r="AU106" s="105" t="s">
        <v>34</v>
      </c>
      <c r="AV106" s="106" t="s">
        <v>34</v>
      </c>
      <c r="AW106" s="104" t="s">
        <v>35</v>
      </c>
      <c r="AX106" s="99" t="s">
        <v>35</v>
      </c>
      <c r="AY106" s="99" t="s">
        <v>35</v>
      </c>
      <c r="AZ106" s="99" t="s">
        <v>35</v>
      </c>
      <c r="BA106" s="99" t="s">
        <v>35</v>
      </c>
      <c r="BB106" s="99" t="s">
        <v>35</v>
      </c>
      <c r="BC106" s="99" t="s">
        <v>35</v>
      </c>
      <c r="BD106" s="99" t="s">
        <v>35</v>
      </c>
      <c r="BE106" s="100" t="s">
        <v>35</v>
      </c>
      <c r="BF106" s="233">
        <f t="shared" si="8"/>
        <v>9</v>
      </c>
      <c r="BG106" s="233">
        <f t="shared" si="9"/>
        <v>12</v>
      </c>
      <c r="BH106" s="233">
        <f t="shared" si="10"/>
        <v>6</v>
      </c>
      <c r="BI106" s="233">
        <f t="shared" si="11"/>
        <v>12</v>
      </c>
      <c r="BJ106" s="233">
        <f t="shared" si="12"/>
        <v>0</v>
      </c>
      <c r="BK106" s="233">
        <f t="shared" si="13"/>
        <v>0</v>
      </c>
      <c r="BL106" s="233">
        <f t="shared" si="14"/>
        <v>13</v>
      </c>
      <c r="BM106" s="233">
        <f t="shared" si="15"/>
        <v>52</v>
      </c>
    </row>
    <row r="107" spans="1:65" ht="40.049999999999997" customHeight="1" thickBot="1">
      <c r="A107" s="549"/>
      <c r="B107" s="324" t="s">
        <v>267</v>
      </c>
      <c r="C107" s="325">
        <v>4</v>
      </c>
      <c r="D107" s="326" t="s">
        <v>112</v>
      </c>
      <c r="E107" s="327"/>
      <c r="F107" s="113"/>
      <c r="G107" s="66"/>
      <c r="H107" s="66"/>
      <c r="I107" s="72"/>
      <c r="J107" s="65" t="s">
        <v>38</v>
      </c>
      <c r="K107" s="66" t="s">
        <v>38</v>
      </c>
      <c r="L107" s="66" t="s">
        <v>38</v>
      </c>
      <c r="M107" s="66" t="s">
        <v>38</v>
      </c>
      <c r="N107" s="67" t="s">
        <v>38</v>
      </c>
      <c r="O107" s="68" t="s">
        <v>38</v>
      </c>
      <c r="P107" s="95"/>
      <c r="Q107" s="95"/>
      <c r="R107" s="96"/>
      <c r="S107" s="70"/>
      <c r="T107" s="69"/>
      <c r="U107" s="69" t="s">
        <v>34</v>
      </c>
      <c r="V107" s="71" t="s">
        <v>34</v>
      </c>
      <c r="W107" s="117" t="s">
        <v>34</v>
      </c>
      <c r="X107" s="115" t="s">
        <v>35</v>
      </c>
      <c r="Y107" s="115" t="s">
        <v>35</v>
      </c>
      <c r="Z107" s="115" t="s">
        <v>35</v>
      </c>
      <c r="AA107" s="119" t="s">
        <v>35</v>
      </c>
      <c r="AB107" s="114"/>
      <c r="AC107" s="115"/>
      <c r="AD107" s="115"/>
      <c r="AE107" s="116"/>
      <c r="AF107" s="117"/>
      <c r="AG107" s="118"/>
      <c r="AH107" s="118"/>
      <c r="AI107" s="119"/>
      <c r="AJ107" s="120"/>
      <c r="AK107" s="115"/>
      <c r="AL107" s="115"/>
      <c r="AM107" s="115"/>
      <c r="AN107" s="116"/>
      <c r="AO107" s="117"/>
      <c r="AP107" s="121"/>
      <c r="AQ107" s="121"/>
      <c r="AR107" s="122" t="s">
        <v>34</v>
      </c>
      <c r="AS107" s="117" t="s">
        <v>34</v>
      </c>
      <c r="AT107" s="121" t="s">
        <v>34</v>
      </c>
      <c r="AU107" s="121" t="s">
        <v>39</v>
      </c>
      <c r="AV107" s="122" t="s">
        <v>39</v>
      </c>
      <c r="AW107" s="513"/>
      <c r="AX107" s="514"/>
      <c r="AY107" s="514"/>
      <c r="AZ107" s="514"/>
      <c r="BA107" s="514"/>
      <c r="BB107" s="514"/>
      <c r="BC107" s="514"/>
      <c r="BD107" s="514"/>
      <c r="BE107" s="515"/>
      <c r="BF107" s="456">
        <f t="shared" si="8"/>
        <v>9</v>
      </c>
      <c r="BG107" s="456">
        <f t="shared" si="9"/>
        <v>16</v>
      </c>
      <c r="BH107" s="456">
        <f t="shared" si="10"/>
        <v>6</v>
      </c>
      <c r="BI107" s="456">
        <f t="shared" si="11"/>
        <v>6</v>
      </c>
      <c r="BJ107" s="456">
        <f t="shared" si="12"/>
        <v>0</v>
      </c>
      <c r="BK107" s="456">
        <f t="shared" si="13"/>
        <v>2</v>
      </c>
      <c r="BL107" s="456">
        <f t="shared" si="14"/>
        <v>4</v>
      </c>
      <c r="BM107" s="456">
        <f t="shared" si="15"/>
        <v>43</v>
      </c>
    </row>
    <row r="108" spans="1:65" ht="21" thickTop="1">
      <c r="A108" s="549"/>
      <c r="B108" s="299" t="s">
        <v>268</v>
      </c>
      <c r="C108" s="328">
        <v>1</v>
      </c>
      <c r="D108" s="329" t="s">
        <v>113</v>
      </c>
      <c r="E108" s="330"/>
      <c r="F108" s="29"/>
      <c r="G108" s="29"/>
      <c r="H108" s="29"/>
      <c r="I108" s="32"/>
      <c r="J108" s="33"/>
      <c r="K108" s="29"/>
      <c r="L108" s="29"/>
      <c r="M108" s="29"/>
      <c r="N108" s="30"/>
      <c r="O108" s="31"/>
      <c r="P108" s="93"/>
      <c r="Q108" s="93"/>
      <c r="R108" s="94"/>
      <c r="S108" s="35"/>
      <c r="T108" s="34"/>
      <c r="U108" s="34" t="s">
        <v>34</v>
      </c>
      <c r="V108" s="36" t="s">
        <v>34</v>
      </c>
      <c r="W108" s="110" t="s">
        <v>34</v>
      </c>
      <c r="X108" s="108" t="s">
        <v>35</v>
      </c>
      <c r="Y108" s="108" t="s">
        <v>35</v>
      </c>
      <c r="Z108" s="108" t="s">
        <v>35</v>
      </c>
      <c r="AA108" s="111" t="s">
        <v>35</v>
      </c>
      <c r="AB108" s="107"/>
      <c r="AC108" s="108"/>
      <c r="AD108" s="108"/>
      <c r="AE108" s="109"/>
      <c r="AF108" s="110"/>
      <c r="AG108" s="105"/>
      <c r="AH108" s="105"/>
      <c r="AI108" s="111"/>
      <c r="AJ108" s="112"/>
      <c r="AK108" s="108"/>
      <c r="AL108" s="108"/>
      <c r="AM108" s="108"/>
      <c r="AN108" s="109"/>
      <c r="AO108" s="110"/>
      <c r="AP108" s="105"/>
      <c r="AQ108" s="105"/>
      <c r="AR108" s="106"/>
      <c r="AS108" s="110"/>
      <c r="AT108" s="105" t="s">
        <v>34</v>
      </c>
      <c r="AU108" s="105" t="s">
        <v>34</v>
      </c>
      <c r="AV108" s="106" t="s">
        <v>34</v>
      </c>
      <c r="AW108" s="104" t="s">
        <v>35</v>
      </c>
      <c r="AX108" s="99" t="s">
        <v>35</v>
      </c>
      <c r="AY108" s="99" t="s">
        <v>35</v>
      </c>
      <c r="AZ108" s="99" t="s">
        <v>35</v>
      </c>
      <c r="BA108" s="99" t="s">
        <v>35</v>
      </c>
      <c r="BB108" s="99" t="s">
        <v>35</v>
      </c>
      <c r="BC108" s="99" t="s">
        <v>35</v>
      </c>
      <c r="BD108" s="99" t="s">
        <v>35</v>
      </c>
      <c r="BE108" s="100" t="s">
        <v>35</v>
      </c>
      <c r="BF108" s="455">
        <f t="shared" si="8"/>
        <v>15</v>
      </c>
      <c r="BG108" s="455">
        <f t="shared" si="9"/>
        <v>18</v>
      </c>
      <c r="BH108" s="455">
        <f t="shared" si="10"/>
        <v>6</v>
      </c>
      <c r="BI108" s="455">
        <f t="shared" si="11"/>
        <v>0</v>
      </c>
      <c r="BJ108" s="455">
        <f t="shared" si="12"/>
        <v>0</v>
      </c>
      <c r="BK108" s="455">
        <f t="shared" si="13"/>
        <v>0</v>
      </c>
      <c r="BL108" s="455">
        <f t="shared" si="14"/>
        <v>13</v>
      </c>
      <c r="BM108" s="455">
        <f t="shared" si="15"/>
        <v>52</v>
      </c>
    </row>
    <row r="109" spans="1:65" ht="20.399999999999999">
      <c r="A109" s="549"/>
      <c r="B109" s="322" t="s">
        <v>269</v>
      </c>
      <c r="C109" s="323">
        <v>2</v>
      </c>
      <c r="D109" s="320" t="s">
        <v>114</v>
      </c>
      <c r="E109" s="321"/>
      <c r="F109" s="22"/>
      <c r="G109" s="22"/>
      <c r="H109" s="22"/>
      <c r="I109" s="25"/>
      <c r="J109" s="21"/>
      <c r="K109" s="22"/>
      <c r="L109" s="22"/>
      <c r="M109" s="22"/>
      <c r="N109" s="23"/>
      <c r="O109" s="24"/>
      <c r="P109" s="47"/>
      <c r="Q109" s="47"/>
      <c r="R109" s="48"/>
      <c r="S109" s="26"/>
      <c r="T109" s="27"/>
      <c r="U109" s="27" t="s">
        <v>34</v>
      </c>
      <c r="V109" s="28" t="s">
        <v>34</v>
      </c>
      <c r="W109" s="101" t="s">
        <v>34</v>
      </c>
      <c r="X109" s="99" t="s">
        <v>35</v>
      </c>
      <c r="Y109" s="99" t="s">
        <v>35</v>
      </c>
      <c r="Z109" s="99" t="s">
        <v>35</v>
      </c>
      <c r="AA109" s="103" t="s">
        <v>35</v>
      </c>
      <c r="AB109" s="98"/>
      <c r="AC109" s="99"/>
      <c r="AD109" s="99"/>
      <c r="AE109" s="100"/>
      <c r="AF109" s="101"/>
      <c r="AG109" s="102"/>
      <c r="AH109" s="102"/>
      <c r="AI109" s="103"/>
      <c r="AJ109" s="104"/>
      <c r="AK109" s="99"/>
      <c r="AL109" s="99"/>
      <c r="AM109" s="99"/>
      <c r="AN109" s="100"/>
      <c r="AO109" s="101"/>
      <c r="AP109" s="105" t="s">
        <v>36</v>
      </c>
      <c r="AQ109" s="105" t="s">
        <v>36</v>
      </c>
      <c r="AR109" s="106"/>
      <c r="AS109" s="101"/>
      <c r="AT109" s="105" t="s">
        <v>34</v>
      </c>
      <c r="AU109" s="105" t="s">
        <v>34</v>
      </c>
      <c r="AV109" s="106" t="s">
        <v>34</v>
      </c>
      <c r="AW109" s="104" t="s">
        <v>35</v>
      </c>
      <c r="AX109" s="99" t="s">
        <v>35</v>
      </c>
      <c r="AY109" s="99" t="s">
        <v>35</v>
      </c>
      <c r="AZ109" s="99" t="s">
        <v>35</v>
      </c>
      <c r="BA109" s="99" t="s">
        <v>35</v>
      </c>
      <c r="BB109" s="99" t="s">
        <v>35</v>
      </c>
      <c r="BC109" s="99" t="s">
        <v>35</v>
      </c>
      <c r="BD109" s="99" t="s">
        <v>35</v>
      </c>
      <c r="BE109" s="100" t="s">
        <v>35</v>
      </c>
      <c r="BF109" s="233">
        <f t="shared" si="8"/>
        <v>15</v>
      </c>
      <c r="BG109" s="233">
        <f t="shared" si="9"/>
        <v>16</v>
      </c>
      <c r="BH109" s="233">
        <f t="shared" si="10"/>
        <v>6</v>
      </c>
      <c r="BI109" s="233">
        <f t="shared" si="11"/>
        <v>2</v>
      </c>
      <c r="BJ109" s="233">
        <f t="shared" si="12"/>
        <v>0</v>
      </c>
      <c r="BK109" s="233">
        <f t="shared" si="13"/>
        <v>0</v>
      </c>
      <c r="BL109" s="233">
        <f t="shared" si="14"/>
        <v>13</v>
      </c>
      <c r="BM109" s="233">
        <f t="shared" si="15"/>
        <v>52</v>
      </c>
    </row>
    <row r="110" spans="1:65" ht="40.049999999999997" customHeight="1">
      <c r="A110" s="549"/>
      <c r="B110" s="322" t="s">
        <v>268</v>
      </c>
      <c r="C110" s="323">
        <v>3</v>
      </c>
      <c r="D110" s="320" t="s">
        <v>214</v>
      </c>
      <c r="E110" s="321"/>
      <c r="F110" s="22"/>
      <c r="G110" s="22"/>
      <c r="H110" s="22"/>
      <c r="I110" s="25"/>
      <c r="J110" s="21" t="s">
        <v>38</v>
      </c>
      <c r="K110" s="22" t="s">
        <v>38</v>
      </c>
      <c r="L110" s="22" t="s">
        <v>38</v>
      </c>
      <c r="M110" s="22" t="s">
        <v>38</v>
      </c>
      <c r="N110" s="23" t="s">
        <v>38</v>
      </c>
      <c r="O110" s="24" t="s">
        <v>38</v>
      </c>
      <c r="P110" s="47"/>
      <c r="Q110" s="47"/>
      <c r="R110" s="48"/>
      <c r="S110" s="26"/>
      <c r="T110" s="27"/>
      <c r="U110" s="27" t="s">
        <v>34</v>
      </c>
      <c r="V110" s="28" t="s">
        <v>34</v>
      </c>
      <c r="W110" s="101" t="s">
        <v>34</v>
      </c>
      <c r="X110" s="99" t="s">
        <v>35</v>
      </c>
      <c r="Y110" s="99" t="s">
        <v>35</v>
      </c>
      <c r="Z110" s="99" t="s">
        <v>35</v>
      </c>
      <c r="AA110" s="103" t="s">
        <v>35</v>
      </c>
      <c r="AB110" s="98" t="s">
        <v>38</v>
      </c>
      <c r="AC110" s="99" t="s">
        <v>38</v>
      </c>
      <c r="AD110" s="99" t="s">
        <v>38</v>
      </c>
      <c r="AE110" s="100" t="s">
        <v>38</v>
      </c>
      <c r="AF110" s="101" t="s">
        <v>38</v>
      </c>
      <c r="AG110" s="102" t="s">
        <v>38</v>
      </c>
      <c r="AH110" s="102"/>
      <c r="AI110" s="103"/>
      <c r="AJ110" s="104"/>
      <c r="AK110" s="99"/>
      <c r="AL110" s="99"/>
      <c r="AM110" s="99"/>
      <c r="AN110" s="100"/>
      <c r="AO110" s="101"/>
      <c r="AP110" s="105"/>
      <c r="AQ110" s="105"/>
      <c r="AR110" s="106"/>
      <c r="AS110" s="101"/>
      <c r="AT110" s="105" t="s">
        <v>34</v>
      </c>
      <c r="AU110" s="105" t="s">
        <v>34</v>
      </c>
      <c r="AV110" s="106" t="s">
        <v>34</v>
      </c>
      <c r="AW110" s="104" t="s">
        <v>35</v>
      </c>
      <c r="AX110" s="99" t="s">
        <v>35</v>
      </c>
      <c r="AY110" s="99" t="s">
        <v>35</v>
      </c>
      <c r="AZ110" s="99" t="s">
        <v>35</v>
      </c>
      <c r="BA110" s="99" t="s">
        <v>35</v>
      </c>
      <c r="BB110" s="99" t="s">
        <v>35</v>
      </c>
      <c r="BC110" s="99" t="s">
        <v>35</v>
      </c>
      <c r="BD110" s="99" t="s">
        <v>35</v>
      </c>
      <c r="BE110" s="100" t="s">
        <v>35</v>
      </c>
      <c r="BF110" s="233">
        <f t="shared" si="8"/>
        <v>9</v>
      </c>
      <c r="BG110" s="233">
        <f t="shared" si="9"/>
        <v>12</v>
      </c>
      <c r="BH110" s="233">
        <f t="shared" si="10"/>
        <v>6</v>
      </c>
      <c r="BI110" s="233">
        <f t="shared" si="11"/>
        <v>12</v>
      </c>
      <c r="BJ110" s="233">
        <f t="shared" si="12"/>
        <v>0</v>
      </c>
      <c r="BK110" s="233">
        <f t="shared" si="13"/>
        <v>0</v>
      </c>
      <c r="BL110" s="233">
        <f t="shared" si="14"/>
        <v>13</v>
      </c>
      <c r="BM110" s="233">
        <f t="shared" si="15"/>
        <v>52</v>
      </c>
    </row>
    <row r="111" spans="1:65" ht="20.399999999999999">
      <c r="A111" s="549"/>
      <c r="B111" s="322" t="s">
        <v>268</v>
      </c>
      <c r="C111" s="323">
        <v>4</v>
      </c>
      <c r="D111" s="320" t="s">
        <v>261</v>
      </c>
      <c r="E111" s="321"/>
      <c r="F111" s="22"/>
      <c r="G111" s="22"/>
      <c r="H111" s="22"/>
      <c r="I111" s="25"/>
      <c r="J111" s="21" t="s">
        <v>38</v>
      </c>
      <c r="K111" s="22" t="s">
        <v>38</v>
      </c>
      <c r="L111" s="22" t="s">
        <v>38</v>
      </c>
      <c r="M111" s="22" t="s">
        <v>38</v>
      </c>
      <c r="N111" s="23" t="s">
        <v>38</v>
      </c>
      <c r="O111" s="24" t="s">
        <v>38</v>
      </c>
      <c r="P111" s="47" t="s">
        <v>38</v>
      </c>
      <c r="Q111" s="47" t="s">
        <v>38</v>
      </c>
      <c r="R111" s="48"/>
      <c r="S111" s="26"/>
      <c r="T111" s="27"/>
      <c r="U111" s="27" t="s">
        <v>34</v>
      </c>
      <c r="V111" s="28" t="s">
        <v>34</v>
      </c>
      <c r="W111" s="101" t="s">
        <v>34</v>
      </c>
      <c r="X111" s="99" t="s">
        <v>35</v>
      </c>
      <c r="Y111" s="99" t="s">
        <v>35</v>
      </c>
      <c r="Z111" s="99" t="s">
        <v>35</v>
      </c>
      <c r="AA111" s="103" t="s">
        <v>35</v>
      </c>
      <c r="AB111" s="98"/>
      <c r="AC111" s="99"/>
      <c r="AD111" s="99"/>
      <c r="AE111" s="100"/>
      <c r="AF111" s="101"/>
      <c r="AG111" s="102"/>
      <c r="AH111" s="102"/>
      <c r="AI111" s="103"/>
      <c r="AJ111" s="104"/>
      <c r="AK111" s="99"/>
      <c r="AL111" s="99"/>
      <c r="AM111" s="99"/>
      <c r="AN111" s="100"/>
      <c r="AO111" s="101"/>
      <c r="AP111" s="105"/>
      <c r="AQ111" s="105"/>
      <c r="AR111" s="106" t="s">
        <v>34</v>
      </c>
      <c r="AS111" s="101" t="s">
        <v>34</v>
      </c>
      <c r="AT111" s="105" t="s">
        <v>34</v>
      </c>
      <c r="AU111" s="105" t="s">
        <v>39</v>
      </c>
      <c r="AV111" s="106" t="s">
        <v>39</v>
      </c>
      <c r="AW111" s="221"/>
      <c r="AX111" s="222"/>
      <c r="AY111" s="222"/>
      <c r="AZ111" s="222"/>
      <c r="BA111" s="222"/>
      <c r="BB111" s="222"/>
      <c r="BC111" s="222"/>
      <c r="BD111" s="222"/>
      <c r="BE111" s="222"/>
      <c r="BF111" s="233">
        <f t="shared" si="8"/>
        <v>7</v>
      </c>
      <c r="BG111" s="233">
        <f t="shared" si="9"/>
        <v>16</v>
      </c>
      <c r="BH111" s="233">
        <f t="shared" si="10"/>
        <v>6</v>
      </c>
      <c r="BI111" s="233">
        <f t="shared" si="11"/>
        <v>8</v>
      </c>
      <c r="BJ111" s="233">
        <f t="shared" si="12"/>
        <v>0</v>
      </c>
      <c r="BK111" s="233">
        <f t="shared" si="13"/>
        <v>2</v>
      </c>
      <c r="BL111" s="233">
        <f t="shared" si="14"/>
        <v>4</v>
      </c>
      <c r="BM111" s="233">
        <f t="shared" si="15"/>
        <v>43</v>
      </c>
    </row>
    <row r="112" spans="1:65" ht="30">
      <c r="A112" s="549"/>
      <c r="B112" s="322" t="s">
        <v>268</v>
      </c>
      <c r="C112" s="323" t="s">
        <v>41</v>
      </c>
      <c r="D112" s="320" t="s">
        <v>115</v>
      </c>
      <c r="E112" s="321"/>
      <c r="F112" s="234" t="s">
        <v>215</v>
      </c>
      <c r="G112" s="175"/>
      <c r="H112" s="22"/>
      <c r="I112" s="25"/>
      <c r="J112" s="21"/>
      <c r="K112" s="22"/>
      <c r="L112" s="22"/>
      <c r="M112" s="22"/>
      <c r="N112" s="23"/>
      <c r="O112" s="24" t="s">
        <v>38</v>
      </c>
      <c r="P112" s="47" t="s">
        <v>38</v>
      </c>
      <c r="Q112" s="47" t="s">
        <v>38</v>
      </c>
      <c r="R112" s="48" t="s">
        <v>38</v>
      </c>
      <c r="S112" s="26"/>
      <c r="T112" s="27"/>
      <c r="U112" s="27" t="s">
        <v>34</v>
      </c>
      <c r="V112" s="28" t="s">
        <v>34</v>
      </c>
      <c r="W112" s="101" t="s">
        <v>34</v>
      </c>
      <c r="X112" s="99" t="s">
        <v>35</v>
      </c>
      <c r="Y112" s="99" t="s">
        <v>35</v>
      </c>
      <c r="Z112" s="99" t="s">
        <v>35</v>
      </c>
      <c r="AA112" s="103" t="s">
        <v>35</v>
      </c>
      <c r="AB112" s="98"/>
      <c r="AC112" s="99"/>
      <c r="AD112" s="99" t="s">
        <v>38</v>
      </c>
      <c r="AE112" s="100" t="s">
        <v>38</v>
      </c>
      <c r="AF112" s="101" t="s">
        <v>38</v>
      </c>
      <c r="AG112" s="102" t="s">
        <v>38</v>
      </c>
      <c r="AH112" s="102"/>
      <c r="AI112" s="103"/>
      <c r="AJ112" s="104"/>
      <c r="AK112" s="99"/>
      <c r="AL112" s="99"/>
      <c r="AM112" s="99"/>
      <c r="AN112" s="100"/>
      <c r="AO112" s="101"/>
      <c r="AP112" s="105"/>
      <c r="AQ112" s="105"/>
      <c r="AR112" s="106"/>
      <c r="AS112" s="101"/>
      <c r="AT112" s="105" t="s">
        <v>34</v>
      </c>
      <c r="AU112" s="105" t="s">
        <v>34</v>
      </c>
      <c r="AV112" s="106" t="s">
        <v>34</v>
      </c>
      <c r="AW112" s="104" t="s">
        <v>35</v>
      </c>
      <c r="AX112" s="99" t="s">
        <v>35</v>
      </c>
      <c r="AY112" s="99" t="s">
        <v>35</v>
      </c>
      <c r="AZ112" s="99" t="s">
        <v>35</v>
      </c>
      <c r="BA112" s="99" t="s">
        <v>35</v>
      </c>
      <c r="BB112" s="99" t="s">
        <v>35</v>
      </c>
      <c r="BC112" s="99" t="s">
        <v>35</v>
      </c>
      <c r="BD112" s="99" t="s">
        <v>35</v>
      </c>
      <c r="BE112" s="100" t="s">
        <v>35</v>
      </c>
      <c r="BF112" s="233">
        <f t="shared" si="8"/>
        <v>10</v>
      </c>
      <c r="BG112" s="233">
        <f t="shared" si="9"/>
        <v>14</v>
      </c>
      <c r="BH112" s="233">
        <f t="shared" si="10"/>
        <v>6</v>
      </c>
      <c r="BI112" s="233">
        <f t="shared" si="11"/>
        <v>8</v>
      </c>
      <c r="BJ112" s="233">
        <f t="shared" si="12"/>
        <v>0</v>
      </c>
      <c r="BK112" s="233">
        <f t="shared" si="13"/>
        <v>0</v>
      </c>
      <c r="BL112" s="233">
        <f t="shared" si="14"/>
        <v>13</v>
      </c>
      <c r="BM112" s="233">
        <f t="shared" si="15"/>
        <v>51</v>
      </c>
    </row>
    <row r="113" spans="1:121" ht="21" thickBot="1">
      <c r="A113" s="549"/>
      <c r="B113" s="322" t="s">
        <v>268</v>
      </c>
      <c r="C113" s="323" t="s">
        <v>43</v>
      </c>
      <c r="D113" s="320" t="s">
        <v>116</v>
      </c>
      <c r="E113" s="327"/>
      <c r="F113" s="66"/>
      <c r="G113" s="66"/>
      <c r="H113" s="66"/>
      <c r="I113" s="72"/>
      <c r="J113" s="65"/>
      <c r="K113" s="66"/>
      <c r="L113" s="66"/>
      <c r="M113" s="66"/>
      <c r="N113" s="67"/>
      <c r="O113" s="68"/>
      <c r="P113" s="95"/>
      <c r="Q113" s="95"/>
      <c r="R113" s="96"/>
      <c r="S113" s="70" t="s">
        <v>34</v>
      </c>
      <c r="T113" s="69" t="s">
        <v>34</v>
      </c>
      <c r="U113" s="69" t="s">
        <v>39</v>
      </c>
      <c r="V113" s="71" t="s">
        <v>39</v>
      </c>
      <c r="W113" s="69" t="s">
        <v>39</v>
      </c>
      <c r="X113" s="512"/>
      <c r="Y113" s="497"/>
      <c r="Z113" s="497"/>
      <c r="AA113" s="497"/>
      <c r="AB113" s="497"/>
      <c r="AC113" s="497"/>
      <c r="AD113" s="497"/>
      <c r="AE113" s="497"/>
      <c r="AF113" s="497"/>
      <c r="AG113" s="497"/>
      <c r="AH113" s="497"/>
      <c r="AI113" s="497"/>
      <c r="AJ113" s="497"/>
      <c r="AK113" s="497"/>
      <c r="AL113" s="497"/>
      <c r="AM113" s="497"/>
      <c r="AN113" s="497"/>
      <c r="AO113" s="497"/>
      <c r="AP113" s="497"/>
      <c r="AQ113" s="497"/>
      <c r="AR113" s="497"/>
      <c r="AS113" s="497"/>
      <c r="AT113" s="497"/>
      <c r="AU113" s="497"/>
      <c r="AV113" s="497"/>
      <c r="AW113" s="497"/>
      <c r="AX113" s="497"/>
      <c r="AY113" s="497"/>
      <c r="AZ113" s="497"/>
      <c r="BA113" s="497"/>
      <c r="BB113" s="497"/>
      <c r="BC113" s="497"/>
      <c r="BD113" s="497"/>
      <c r="BE113" s="498"/>
      <c r="BF113" s="233">
        <f t="shared" si="8"/>
        <v>13</v>
      </c>
      <c r="BG113" s="233"/>
      <c r="BH113" s="233">
        <f t="shared" si="10"/>
        <v>2</v>
      </c>
      <c r="BI113" s="233">
        <f t="shared" si="11"/>
        <v>0</v>
      </c>
      <c r="BJ113" s="233">
        <f t="shared" si="12"/>
        <v>0</v>
      </c>
      <c r="BK113" s="233">
        <f t="shared" si="13"/>
        <v>3</v>
      </c>
      <c r="BL113" s="233">
        <f t="shared" si="14"/>
        <v>0</v>
      </c>
      <c r="BM113" s="233">
        <f t="shared" si="15"/>
        <v>18</v>
      </c>
    </row>
    <row r="114" spans="1:121" ht="75.599999999999994" customHeight="1" thickTop="1">
      <c r="A114" s="549"/>
      <c r="B114" s="299" t="s">
        <v>270</v>
      </c>
      <c r="C114" s="331">
        <v>1</v>
      </c>
      <c r="D114" s="332" t="s">
        <v>117</v>
      </c>
      <c r="E114" s="330"/>
      <c r="F114" s="29"/>
      <c r="G114" s="29"/>
      <c r="H114" s="29"/>
      <c r="I114" s="32"/>
      <c r="J114" s="33"/>
      <c r="K114" s="29"/>
      <c r="L114" s="29"/>
      <c r="M114" s="29"/>
      <c r="N114" s="30"/>
      <c r="O114" s="31"/>
      <c r="P114" s="93"/>
      <c r="Q114" s="93"/>
      <c r="R114" s="94"/>
      <c r="S114" s="35"/>
      <c r="T114" s="34"/>
      <c r="U114" s="34" t="s">
        <v>34</v>
      </c>
      <c r="V114" s="36" t="s">
        <v>34</v>
      </c>
      <c r="W114" s="110" t="s">
        <v>34</v>
      </c>
      <c r="X114" s="108" t="s">
        <v>35</v>
      </c>
      <c r="Y114" s="108" t="s">
        <v>35</v>
      </c>
      <c r="Z114" s="108" t="s">
        <v>35</v>
      </c>
      <c r="AA114" s="111" t="s">
        <v>35</v>
      </c>
      <c r="AB114" s="107"/>
      <c r="AC114" s="108"/>
      <c r="AD114" s="108"/>
      <c r="AE114" s="109"/>
      <c r="AF114" s="110"/>
      <c r="AG114" s="105"/>
      <c r="AH114" s="105"/>
      <c r="AI114" s="111"/>
      <c r="AJ114" s="112"/>
      <c r="AK114" s="108"/>
      <c r="AL114" s="108"/>
      <c r="AM114" s="108"/>
      <c r="AN114" s="109"/>
      <c r="AO114" s="110"/>
      <c r="AP114" s="105"/>
      <c r="AQ114" s="105"/>
      <c r="AR114" s="106"/>
      <c r="AS114" s="110"/>
      <c r="AT114" s="105" t="s">
        <v>34</v>
      </c>
      <c r="AU114" s="105" t="s">
        <v>34</v>
      </c>
      <c r="AV114" s="106" t="s">
        <v>34</v>
      </c>
      <c r="AW114" s="112" t="s">
        <v>35</v>
      </c>
      <c r="AX114" s="108" t="s">
        <v>35</v>
      </c>
      <c r="AY114" s="108" t="s">
        <v>35</v>
      </c>
      <c r="AZ114" s="108" t="s">
        <v>35</v>
      </c>
      <c r="BA114" s="108" t="s">
        <v>35</v>
      </c>
      <c r="BB114" s="108" t="s">
        <v>35</v>
      </c>
      <c r="BC114" s="108" t="s">
        <v>35</v>
      </c>
      <c r="BD114" s="108" t="s">
        <v>35</v>
      </c>
      <c r="BE114" s="109" t="s">
        <v>35</v>
      </c>
      <c r="BF114" s="233">
        <f t="shared" si="8"/>
        <v>15</v>
      </c>
      <c r="BG114" s="233">
        <f t="shared" si="9"/>
        <v>18</v>
      </c>
      <c r="BH114" s="233">
        <f t="shared" si="10"/>
        <v>6</v>
      </c>
      <c r="BI114" s="233">
        <f t="shared" si="11"/>
        <v>0</v>
      </c>
      <c r="BJ114" s="233">
        <f t="shared" si="12"/>
        <v>0</v>
      </c>
      <c r="BK114" s="233">
        <f t="shared" si="13"/>
        <v>0</v>
      </c>
      <c r="BL114" s="233">
        <f t="shared" si="14"/>
        <v>13</v>
      </c>
      <c r="BM114" s="233">
        <f t="shared" si="15"/>
        <v>52</v>
      </c>
    </row>
    <row r="115" spans="1:121" ht="57.6" customHeight="1">
      <c r="A115" s="549"/>
      <c r="B115" s="322" t="s">
        <v>271</v>
      </c>
      <c r="C115" s="323">
        <v>2</v>
      </c>
      <c r="D115" s="320" t="s">
        <v>118</v>
      </c>
      <c r="E115" s="321"/>
      <c r="F115" s="22"/>
      <c r="G115" s="22"/>
      <c r="H115" s="22"/>
      <c r="I115" s="25"/>
      <c r="J115" s="21"/>
      <c r="K115" s="22"/>
      <c r="L115" s="22"/>
      <c r="M115" s="22"/>
      <c r="N115" s="23"/>
      <c r="O115" s="24"/>
      <c r="P115" s="47"/>
      <c r="Q115" s="47"/>
      <c r="R115" s="48"/>
      <c r="S115" s="26"/>
      <c r="T115" s="27"/>
      <c r="U115" s="27" t="s">
        <v>34</v>
      </c>
      <c r="V115" s="28" t="s">
        <v>34</v>
      </c>
      <c r="W115" s="101" t="s">
        <v>34</v>
      </c>
      <c r="X115" s="99" t="s">
        <v>35</v>
      </c>
      <c r="Y115" s="99" t="s">
        <v>35</v>
      </c>
      <c r="Z115" s="99" t="s">
        <v>35</v>
      </c>
      <c r="AA115" s="103" t="s">
        <v>35</v>
      </c>
      <c r="AB115" s="98"/>
      <c r="AC115" s="99"/>
      <c r="AD115" s="99"/>
      <c r="AE115" s="100"/>
      <c r="AF115" s="101"/>
      <c r="AG115" s="102"/>
      <c r="AH115" s="102"/>
      <c r="AI115" s="103"/>
      <c r="AJ115" s="104"/>
      <c r="AK115" s="99"/>
      <c r="AL115" s="99"/>
      <c r="AM115" s="99"/>
      <c r="AN115" s="100"/>
      <c r="AO115" s="101"/>
      <c r="AP115" s="105" t="s">
        <v>36</v>
      </c>
      <c r="AQ115" s="105" t="s">
        <v>36</v>
      </c>
      <c r="AR115" s="106"/>
      <c r="AS115" s="101"/>
      <c r="AT115" s="105" t="s">
        <v>34</v>
      </c>
      <c r="AU115" s="105" t="s">
        <v>34</v>
      </c>
      <c r="AV115" s="106" t="s">
        <v>34</v>
      </c>
      <c r="AW115" s="104" t="s">
        <v>35</v>
      </c>
      <c r="AX115" s="99" t="s">
        <v>35</v>
      </c>
      <c r="AY115" s="99" t="s">
        <v>35</v>
      </c>
      <c r="AZ115" s="99" t="s">
        <v>35</v>
      </c>
      <c r="BA115" s="99" t="s">
        <v>35</v>
      </c>
      <c r="BB115" s="99" t="s">
        <v>35</v>
      </c>
      <c r="BC115" s="99" t="s">
        <v>35</v>
      </c>
      <c r="BD115" s="99" t="s">
        <v>35</v>
      </c>
      <c r="BE115" s="100" t="s">
        <v>35</v>
      </c>
      <c r="BF115" s="233">
        <f t="shared" si="8"/>
        <v>15</v>
      </c>
      <c r="BG115" s="233">
        <f t="shared" si="9"/>
        <v>16</v>
      </c>
      <c r="BH115" s="233">
        <f t="shared" si="10"/>
        <v>6</v>
      </c>
      <c r="BI115" s="233">
        <f t="shared" si="11"/>
        <v>2</v>
      </c>
      <c r="BJ115" s="233">
        <f t="shared" si="12"/>
        <v>0</v>
      </c>
      <c r="BK115" s="233">
        <f t="shared" si="13"/>
        <v>0</v>
      </c>
      <c r="BL115" s="233">
        <f t="shared" si="14"/>
        <v>13</v>
      </c>
      <c r="BM115" s="233">
        <f t="shared" si="15"/>
        <v>52</v>
      </c>
    </row>
    <row r="116" spans="1:121" ht="57.6" customHeight="1">
      <c r="A116" s="549"/>
      <c r="B116" s="322" t="s">
        <v>271</v>
      </c>
      <c r="C116" s="323">
        <v>3</v>
      </c>
      <c r="D116" s="320" t="s">
        <v>119</v>
      </c>
      <c r="E116" s="321"/>
      <c r="F116" s="22"/>
      <c r="G116" s="22"/>
      <c r="H116" s="22"/>
      <c r="I116" s="25"/>
      <c r="J116" s="21" t="s">
        <v>38</v>
      </c>
      <c r="K116" s="22" t="s">
        <v>38</v>
      </c>
      <c r="L116" s="22" t="s">
        <v>38</v>
      </c>
      <c r="M116" s="22" t="s">
        <v>38</v>
      </c>
      <c r="N116" s="23"/>
      <c r="O116" s="24"/>
      <c r="P116" s="47"/>
      <c r="Q116" s="47"/>
      <c r="R116" s="48"/>
      <c r="S116" s="26"/>
      <c r="T116" s="27"/>
      <c r="U116" s="27" t="s">
        <v>34</v>
      </c>
      <c r="V116" s="28" t="s">
        <v>34</v>
      </c>
      <c r="W116" s="101" t="s">
        <v>34</v>
      </c>
      <c r="X116" s="99" t="s">
        <v>35</v>
      </c>
      <c r="Y116" s="99" t="s">
        <v>35</v>
      </c>
      <c r="Z116" s="99" t="s">
        <v>35</v>
      </c>
      <c r="AA116" s="103" t="s">
        <v>35</v>
      </c>
      <c r="AB116" s="98" t="s">
        <v>38</v>
      </c>
      <c r="AC116" s="99" t="s">
        <v>38</v>
      </c>
      <c r="AD116" s="99" t="s">
        <v>38</v>
      </c>
      <c r="AE116" s="100" t="s">
        <v>38</v>
      </c>
      <c r="AF116" s="101" t="s">
        <v>38</v>
      </c>
      <c r="AG116" s="102" t="s">
        <v>38</v>
      </c>
      <c r="AH116" s="102" t="s">
        <v>38</v>
      </c>
      <c r="AI116" s="103" t="s">
        <v>38</v>
      </c>
      <c r="AJ116" s="104"/>
      <c r="AK116" s="99"/>
      <c r="AL116" s="99"/>
      <c r="AM116" s="99"/>
      <c r="AN116" s="100"/>
      <c r="AO116" s="101"/>
      <c r="AP116" s="105"/>
      <c r="AQ116" s="105"/>
      <c r="AR116" s="106"/>
      <c r="AS116" s="101"/>
      <c r="AT116" s="105" t="s">
        <v>34</v>
      </c>
      <c r="AU116" s="105" t="s">
        <v>34</v>
      </c>
      <c r="AV116" s="106" t="s">
        <v>34</v>
      </c>
      <c r="AW116" s="104" t="s">
        <v>35</v>
      </c>
      <c r="AX116" s="99" t="s">
        <v>35</v>
      </c>
      <c r="AY116" s="99" t="s">
        <v>35</v>
      </c>
      <c r="AZ116" s="99" t="s">
        <v>35</v>
      </c>
      <c r="BA116" s="99" t="s">
        <v>35</v>
      </c>
      <c r="BB116" s="99" t="s">
        <v>35</v>
      </c>
      <c r="BC116" s="99" t="s">
        <v>35</v>
      </c>
      <c r="BD116" s="99" t="s">
        <v>35</v>
      </c>
      <c r="BE116" s="100" t="s">
        <v>35</v>
      </c>
      <c r="BF116" s="233">
        <f t="shared" si="8"/>
        <v>11</v>
      </c>
      <c r="BG116" s="233">
        <f t="shared" si="9"/>
        <v>10</v>
      </c>
      <c r="BH116" s="233">
        <f t="shared" si="10"/>
        <v>6</v>
      </c>
      <c r="BI116" s="233">
        <f t="shared" si="11"/>
        <v>12</v>
      </c>
      <c r="BJ116" s="233">
        <f t="shared" si="12"/>
        <v>0</v>
      </c>
      <c r="BK116" s="233">
        <f t="shared" si="13"/>
        <v>0</v>
      </c>
      <c r="BL116" s="233">
        <f t="shared" si="14"/>
        <v>13</v>
      </c>
      <c r="BM116" s="233">
        <f t="shared" si="15"/>
        <v>52</v>
      </c>
    </row>
    <row r="117" spans="1:121" ht="55.2" customHeight="1">
      <c r="A117" s="549"/>
      <c r="B117" s="322" t="s">
        <v>271</v>
      </c>
      <c r="C117" s="323">
        <v>4</v>
      </c>
      <c r="D117" s="320" t="s">
        <v>120</v>
      </c>
      <c r="E117" s="321"/>
      <c r="F117" s="22"/>
      <c r="G117" s="22"/>
      <c r="H117" s="22"/>
      <c r="I117" s="25"/>
      <c r="J117" s="21" t="s">
        <v>38</v>
      </c>
      <c r="K117" s="22" t="s">
        <v>38</v>
      </c>
      <c r="L117" s="22" t="s">
        <v>38</v>
      </c>
      <c r="M117" s="22" t="s">
        <v>38</v>
      </c>
      <c r="N117" s="23" t="s">
        <v>38</v>
      </c>
      <c r="O117" s="24" t="s">
        <v>38</v>
      </c>
      <c r="P117" s="47"/>
      <c r="Q117" s="47"/>
      <c r="R117" s="48"/>
      <c r="S117" s="26"/>
      <c r="T117" s="27"/>
      <c r="U117" s="27" t="s">
        <v>34</v>
      </c>
      <c r="V117" s="28" t="s">
        <v>34</v>
      </c>
      <c r="W117" s="101" t="s">
        <v>34</v>
      </c>
      <c r="X117" s="99" t="s">
        <v>35</v>
      </c>
      <c r="Y117" s="99" t="s">
        <v>35</v>
      </c>
      <c r="Z117" s="99" t="s">
        <v>35</v>
      </c>
      <c r="AA117" s="103" t="s">
        <v>35</v>
      </c>
      <c r="AB117" s="98"/>
      <c r="AC117" s="99"/>
      <c r="AD117" s="99"/>
      <c r="AE117" s="100"/>
      <c r="AF117" s="101"/>
      <c r="AG117" s="102"/>
      <c r="AH117" s="102"/>
      <c r="AI117" s="103"/>
      <c r="AJ117" s="104"/>
      <c r="AK117" s="99"/>
      <c r="AL117" s="99"/>
      <c r="AM117" s="99"/>
      <c r="AN117" s="100"/>
      <c r="AO117" s="101"/>
      <c r="AP117" s="105"/>
      <c r="AQ117" s="105"/>
      <c r="AR117" s="106" t="s">
        <v>34</v>
      </c>
      <c r="AS117" s="101" t="s">
        <v>34</v>
      </c>
      <c r="AT117" s="105" t="s">
        <v>34</v>
      </c>
      <c r="AU117" s="105" t="s">
        <v>39</v>
      </c>
      <c r="AV117" s="106" t="s">
        <v>39</v>
      </c>
      <c r="AW117" s="221"/>
      <c r="AX117" s="222"/>
      <c r="AY117" s="222"/>
      <c r="AZ117" s="222"/>
      <c r="BA117" s="222"/>
      <c r="BB117" s="222"/>
      <c r="BC117" s="222"/>
      <c r="BD117" s="222"/>
      <c r="BE117" s="222"/>
      <c r="BF117" s="233">
        <f t="shared" si="8"/>
        <v>9</v>
      </c>
      <c r="BG117" s="233">
        <f t="shared" si="9"/>
        <v>16</v>
      </c>
      <c r="BH117" s="233">
        <f t="shared" si="10"/>
        <v>6</v>
      </c>
      <c r="BI117" s="233">
        <f t="shared" si="11"/>
        <v>6</v>
      </c>
      <c r="BJ117" s="233">
        <f t="shared" si="12"/>
        <v>0</v>
      </c>
      <c r="BK117" s="233">
        <f t="shared" si="13"/>
        <v>2</v>
      </c>
      <c r="BL117" s="233">
        <f t="shared" si="14"/>
        <v>4</v>
      </c>
      <c r="BM117" s="233">
        <f t="shared" si="15"/>
        <v>43</v>
      </c>
    </row>
    <row r="118" spans="1:121" ht="34.799999999999997">
      <c r="A118" s="549"/>
      <c r="B118" s="324" t="s">
        <v>272</v>
      </c>
      <c r="C118" s="323" t="s">
        <v>41</v>
      </c>
      <c r="D118" s="333" t="s">
        <v>121</v>
      </c>
      <c r="E118" s="321"/>
      <c r="F118" s="234" t="s">
        <v>215</v>
      </c>
      <c r="G118" s="175"/>
      <c r="H118" s="22"/>
      <c r="I118" s="25"/>
      <c r="J118" s="21"/>
      <c r="K118" s="22"/>
      <c r="L118" s="22"/>
      <c r="M118" s="22"/>
      <c r="N118" s="23"/>
      <c r="O118" s="24" t="s">
        <v>38</v>
      </c>
      <c r="P118" s="47" t="s">
        <v>38</v>
      </c>
      <c r="Q118" s="47" t="s">
        <v>38</v>
      </c>
      <c r="R118" s="48" t="s">
        <v>38</v>
      </c>
      <c r="S118" s="26"/>
      <c r="T118" s="27"/>
      <c r="U118" s="27" t="s">
        <v>34</v>
      </c>
      <c r="V118" s="28" t="s">
        <v>34</v>
      </c>
      <c r="W118" s="101" t="s">
        <v>34</v>
      </c>
      <c r="X118" s="99" t="s">
        <v>35</v>
      </c>
      <c r="Y118" s="99" t="s">
        <v>35</v>
      </c>
      <c r="Z118" s="99" t="s">
        <v>35</v>
      </c>
      <c r="AA118" s="103" t="s">
        <v>35</v>
      </c>
      <c r="AB118" s="98"/>
      <c r="AC118" s="99"/>
      <c r="AD118" s="99"/>
      <c r="AE118" s="100"/>
      <c r="AF118" s="101"/>
      <c r="AG118" s="102"/>
      <c r="AH118" s="102"/>
      <c r="AI118" s="103" t="s">
        <v>38</v>
      </c>
      <c r="AJ118" s="104" t="s">
        <v>38</v>
      </c>
      <c r="AK118" s="99" t="s">
        <v>38</v>
      </c>
      <c r="AL118" s="99" t="s">
        <v>38</v>
      </c>
      <c r="AM118" s="99"/>
      <c r="AN118" s="100"/>
      <c r="AO118" s="101"/>
      <c r="AP118" s="105"/>
      <c r="AQ118" s="105"/>
      <c r="AR118" s="106"/>
      <c r="AS118" s="101"/>
      <c r="AT118" s="105" t="s">
        <v>34</v>
      </c>
      <c r="AU118" s="105" t="s">
        <v>34</v>
      </c>
      <c r="AV118" s="106" t="s">
        <v>34</v>
      </c>
      <c r="AW118" s="104" t="s">
        <v>35</v>
      </c>
      <c r="AX118" s="99" t="s">
        <v>35</v>
      </c>
      <c r="AY118" s="99" t="s">
        <v>35</v>
      </c>
      <c r="AZ118" s="99" t="s">
        <v>35</v>
      </c>
      <c r="BA118" s="99" t="s">
        <v>35</v>
      </c>
      <c r="BB118" s="99" t="s">
        <v>35</v>
      </c>
      <c r="BC118" s="99" t="s">
        <v>35</v>
      </c>
      <c r="BD118" s="99" t="s">
        <v>35</v>
      </c>
      <c r="BE118" s="100" t="s">
        <v>35</v>
      </c>
      <c r="BF118" s="233">
        <f t="shared" si="8"/>
        <v>10</v>
      </c>
      <c r="BG118" s="233">
        <f t="shared" si="9"/>
        <v>14</v>
      </c>
      <c r="BH118" s="233">
        <f t="shared" si="10"/>
        <v>6</v>
      </c>
      <c r="BI118" s="233">
        <f t="shared" si="11"/>
        <v>8</v>
      </c>
      <c r="BJ118" s="233">
        <f t="shared" si="12"/>
        <v>0</v>
      </c>
      <c r="BK118" s="233">
        <f t="shared" si="13"/>
        <v>0</v>
      </c>
      <c r="BL118" s="233">
        <f t="shared" si="14"/>
        <v>13</v>
      </c>
      <c r="BM118" s="233">
        <f t="shared" si="15"/>
        <v>51</v>
      </c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  <c r="DK118" s="81"/>
      <c r="DL118" s="81"/>
      <c r="DM118" s="81"/>
      <c r="DN118" s="81"/>
      <c r="DO118" s="81"/>
      <c r="DP118" s="81"/>
      <c r="DQ118" s="81"/>
    </row>
    <row r="119" spans="1:121" ht="35.4" thickBot="1">
      <c r="A119" s="549"/>
      <c r="B119" s="334" t="s">
        <v>273</v>
      </c>
      <c r="C119" s="335" t="s">
        <v>43</v>
      </c>
      <c r="D119" s="326" t="s">
        <v>206</v>
      </c>
      <c r="E119" s="336"/>
      <c r="F119" s="66"/>
      <c r="G119" s="66"/>
      <c r="H119" s="66"/>
      <c r="I119" s="72"/>
      <c r="J119" s="65"/>
      <c r="K119" s="66"/>
      <c r="L119" s="66"/>
      <c r="M119" s="66"/>
      <c r="N119" s="67"/>
      <c r="O119" s="68"/>
      <c r="P119" s="95"/>
      <c r="Q119" s="95"/>
      <c r="R119" s="96"/>
      <c r="S119" s="70" t="s">
        <v>34</v>
      </c>
      <c r="T119" s="69" t="s">
        <v>34</v>
      </c>
      <c r="U119" s="69" t="s">
        <v>39</v>
      </c>
      <c r="V119" s="71" t="s">
        <v>39</v>
      </c>
      <c r="W119" s="496"/>
      <c r="X119" s="497"/>
      <c r="Y119" s="497"/>
      <c r="Z119" s="497"/>
      <c r="AA119" s="497"/>
      <c r="AB119" s="497"/>
      <c r="AC119" s="497"/>
      <c r="AD119" s="497"/>
      <c r="AE119" s="497"/>
      <c r="AF119" s="497"/>
      <c r="AG119" s="497"/>
      <c r="AH119" s="497"/>
      <c r="AI119" s="497"/>
      <c r="AJ119" s="497"/>
      <c r="AK119" s="497"/>
      <c r="AL119" s="497"/>
      <c r="AM119" s="497"/>
      <c r="AN119" s="497"/>
      <c r="AO119" s="497"/>
      <c r="AP119" s="497"/>
      <c r="AQ119" s="497"/>
      <c r="AR119" s="497"/>
      <c r="AS119" s="497"/>
      <c r="AT119" s="497"/>
      <c r="AU119" s="497"/>
      <c r="AV119" s="497"/>
      <c r="AW119" s="497"/>
      <c r="AX119" s="497"/>
      <c r="AY119" s="497"/>
      <c r="AZ119" s="497"/>
      <c r="BA119" s="497"/>
      <c r="BB119" s="497"/>
      <c r="BC119" s="497"/>
      <c r="BD119" s="497"/>
      <c r="BE119" s="498"/>
      <c r="BF119" s="456">
        <f t="shared" si="8"/>
        <v>14</v>
      </c>
      <c r="BG119" s="456"/>
      <c r="BH119" s="456">
        <f t="shared" si="10"/>
        <v>2</v>
      </c>
      <c r="BI119" s="456">
        <f t="shared" si="11"/>
        <v>0</v>
      </c>
      <c r="BJ119" s="456">
        <f t="shared" si="12"/>
        <v>0</v>
      </c>
      <c r="BK119" s="456">
        <f t="shared" si="13"/>
        <v>2</v>
      </c>
      <c r="BL119" s="456">
        <f t="shared" si="14"/>
        <v>0</v>
      </c>
      <c r="BM119" s="456">
        <f t="shared" si="15"/>
        <v>18</v>
      </c>
      <c r="DL119" s="38"/>
      <c r="DM119" s="38"/>
      <c r="DN119" s="46" t="s">
        <v>35</v>
      </c>
      <c r="DO119" s="37" t="s">
        <v>190</v>
      </c>
      <c r="DP119" s="38"/>
      <c r="DQ119" s="2"/>
    </row>
    <row r="120" spans="1:121" ht="21" customHeight="1" thickTop="1">
      <c r="A120" s="549"/>
      <c r="B120" s="274" t="s">
        <v>274</v>
      </c>
      <c r="C120" s="337">
        <v>1</v>
      </c>
      <c r="D120" s="294" t="s">
        <v>293</v>
      </c>
      <c r="E120" s="297"/>
      <c r="F120" s="29"/>
      <c r="G120" s="29"/>
      <c r="H120" s="29"/>
      <c r="I120" s="32"/>
      <c r="J120" s="33"/>
      <c r="K120" s="29"/>
      <c r="L120" s="29"/>
      <c r="M120" s="29"/>
      <c r="N120" s="30"/>
      <c r="O120" s="31"/>
      <c r="P120" s="93"/>
      <c r="Q120" s="93"/>
      <c r="R120" s="94"/>
      <c r="S120" s="35"/>
      <c r="T120" s="34"/>
      <c r="U120" s="34" t="s">
        <v>34</v>
      </c>
      <c r="V120" s="36" t="s">
        <v>34</v>
      </c>
      <c r="W120" s="110" t="s">
        <v>34</v>
      </c>
      <c r="X120" s="108" t="s">
        <v>35</v>
      </c>
      <c r="Y120" s="108" t="s">
        <v>35</v>
      </c>
      <c r="Z120" s="108" t="s">
        <v>35</v>
      </c>
      <c r="AA120" s="111" t="s">
        <v>35</v>
      </c>
      <c r="AB120" s="107"/>
      <c r="AC120" s="108"/>
      <c r="AD120" s="108"/>
      <c r="AE120" s="109"/>
      <c r="AF120" s="110"/>
      <c r="AG120" s="105"/>
      <c r="AH120" s="105"/>
      <c r="AI120" s="111"/>
      <c r="AJ120" s="112"/>
      <c r="AK120" s="108"/>
      <c r="AL120" s="108"/>
      <c r="AM120" s="108"/>
      <c r="AN120" s="109"/>
      <c r="AO120" s="110"/>
      <c r="AP120" s="105"/>
      <c r="AQ120" s="105"/>
      <c r="AR120" s="106"/>
      <c r="AS120" s="110"/>
      <c r="AT120" s="105" t="s">
        <v>34</v>
      </c>
      <c r="AU120" s="105" t="s">
        <v>34</v>
      </c>
      <c r="AV120" s="106" t="s">
        <v>34</v>
      </c>
      <c r="AW120" s="112" t="s">
        <v>35</v>
      </c>
      <c r="AX120" s="108" t="s">
        <v>35</v>
      </c>
      <c r="AY120" s="108" t="s">
        <v>35</v>
      </c>
      <c r="AZ120" s="108" t="s">
        <v>35</v>
      </c>
      <c r="BA120" s="108" t="s">
        <v>35</v>
      </c>
      <c r="BB120" s="108" t="s">
        <v>35</v>
      </c>
      <c r="BC120" s="108" t="s">
        <v>35</v>
      </c>
      <c r="BD120" s="108" t="s">
        <v>35</v>
      </c>
      <c r="BE120" s="109" t="s">
        <v>35</v>
      </c>
      <c r="BF120" s="455">
        <f t="shared" si="8"/>
        <v>15</v>
      </c>
      <c r="BG120" s="455">
        <f t="shared" si="9"/>
        <v>18</v>
      </c>
      <c r="BH120" s="455">
        <f t="shared" si="10"/>
        <v>6</v>
      </c>
      <c r="BI120" s="455">
        <f t="shared" si="11"/>
        <v>0</v>
      </c>
      <c r="BJ120" s="455">
        <f t="shared" si="12"/>
        <v>0</v>
      </c>
      <c r="BK120" s="455">
        <f t="shared" si="13"/>
        <v>0</v>
      </c>
      <c r="BL120" s="455">
        <f t="shared" si="14"/>
        <v>13</v>
      </c>
      <c r="BM120" s="455">
        <f t="shared" si="15"/>
        <v>52</v>
      </c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</row>
    <row r="121" spans="1:121" ht="21" customHeight="1">
      <c r="A121" s="549"/>
      <c r="B121" s="295" t="s">
        <v>274</v>
      </c>
      <c r="C121" s="286">
        <v>2</v>
      </c>
      <c r="D121" s="251" t="s">
        <v>294</v>
      </c>
      <c r="E121" s="257"/>
      <c r="F121" s="22"/>
      <c r="G121" s="22"/>
      <c r="H121" s="22"/>
      <c r="I121" s="25"/>
      <c r="J121" s="21"/>
      <c r="K121" s="22"/>
      <c r="L121" s="22"/>
      <c r="M121" s="22"/>
      <c r="N121" s="23"/>
      <c r="O121" s="24"/>
      <c r="P121" s="47"/>
      <c r="Q121" s="47"/>
      <c r="R121" s="48"/>
      <c r="S121" s="26"/>
      <c r="T121" s="27"/>
      <c r="U121" s="27" t="s">
        <v>34</v>
      </c>
      <c r="V121" s="28" t="s">
        <v>34</v>
      </c>
      <c r="W121" s="101" t="s">
        <v>34</v>
      </c>
      <c r="X121" s="99" t="s">
        <v>35</v>
      </c>
      <c r="Y121" s="99" t="s">
        <v>35</v>
      </c>
      <c r="Z121" s="99" t="s">
        <v>35</v>
      </c>
      <c r="AA121" s="103" t="s">
        <v>35</v>
      </c>
      <c r="AB121" s="98"/>
      <c r="AC121" s="99"/>
      <c r="AD121" s="99"/>
      <c r="AE121" s="100"/>
      <c r="AF121" s="101"/>
      <c r="AG121" s="102"/>
      <c r="AH121" s="102"/>
      <c r="AI121" s="103"/>
      <c r="AJ121" s="104"/>
      <c r="AK121" s="99"/>
      <c r="AL121" s="99"/>
      <c r="AM121" s="99"/>
      <c r="AN121" s="100"/>
      <c r="AO121" s="101"/>
      <c r="AP121" s="105"/>
      <c r="AQ121" s="105"/>
      <c r="AR121" s="106"/>
      <c r="AS121" s="101"/>
      <c r="AT121" s="105" t="s">
        <v>34</v>
      </c>
      <c r="AU121" s="105" t="s">
        <v>34</v>
      </c>
      <c r="AV121" s="106" t="s">
        <v>34</v>
      </c>
      <c r="AW121" s="104" t="s">
        <v>35</v>
      </c>
      <c r="AX121" s="99" t="s">
        <v>35</v>
      </c>
      <c r="AY121" s="99" t="s">
        <v>35</v>
      </c>
      <c r="AZ121" s="99" t="s">
        <v>35</v>
      </c>
      <c r="BA121" s="99" t="s">
        <v>35</v>
      </c>
      <c r="BB121" s="99" t="s">
        <v>35</v>
      </c>
      <c r="BC121" s="99" t="s">
        <v>35</v>
      </c>
      <c r="BD121" s="99" t="s">
        <v>35</v>
      </c>
      <c r="BE121" s="100" t="s">
        <v>35</v>
      </c>
      <c r="BF121" s="233">
        <f t="shared" si="8"/>
        <v>15</v>
      </c>
      <c r="BG121" s="233">
        <f t="shared" si="9"/>
        <v>18</v>
      </c>
      <c r="BH121" s="233">
        <f t="shared" si="10"/>
        <v>6</v>
      </c>
      <c r="BI121" s="233">
        <f t="shared" si="11"/>
        <v>0</v>
      </c>
      <c r="BJ121" s="233">
        <f t="shared" si="12"/>
        <v>0</v>
      </c>
      <c r="BK121" s="233">
        <f t="shared" si="13"/>
        <v>0</v>
      </c>
      <c r="BL121" s="233">
        <f t="shared" si="14"/>
        <v>13</v>
      </c>
      <c r="BM121" s="233">
        <f t="shared" si="15"/>
        <v>52</v>
      </c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</row>
    <row r="122" spans="1:121" ht="21" customHeight="1">
      <c r="A122" s="549"/>
      <c r="B122" s="249" t="s">
        <v>54</v>
      </c>
      <c r="C122" s="250">
        <v>3</v>
      </c>
      <c r="D122" s="251" t="s">
        <v>295</v>
      </c>
      <c r="E122" s="257"/>
      <c r="F122" s="22"/>
      <c r="G122" s="22"/>
      <c r="H122" s="22"/>
      <c r="I122" s="25"/>
      <c r="J122" s="21" t="s">
        <v>38</v>
      </c>
      <c r="K122" s="22" t="s">
        <v>38</v>
      </c>
      <c r="L122" s="22"/>
      <c r="M122" s="22"/>
      <c r="N122" s="23"/>
      <c r="O122" s="24"/>
      <c r="P122" s="47"/>
      <c r="Q122" s="47"/>
      <c r="R122" s="48"/>
      <c r="S122" s="26"/>
      <c r="T122" s="27"/>
      <c r="U122" s="27" t="s">
        <v>34</v>
      </c>
      <c r="V122" s="28" t="s">
        <v>34</v>
      </c>
      <c r="W122" s="101" t="s">
        <v>34</v>
      </c>
      <c r="X122" s="99" t="s">
        <v>35</v>
      </c>
      <c r="Y122" s="99" t="s">
        <v>35</v>
      </c>
      <c r="Z122" s="99" t="s">
        <v>35</v>
      </c>
      <c r="AA122" s="103" t="s">
        <v>35</v>
      </c>
      <c r="AB122" s="98"/>
      <c r="AC122" s="99"/>
      <c r="AD122" s="99"/>
      <c r="AE122" s="100"/>
      <c r="AF122" s="101" t="s">
        <v>38</v>
      </c>
      <c r="AG122" s="102" t="s">
        <v>38</v>
      </c>
      <c r="AH122" s="102" t="s">
        <v>38</v>
      </c>
      <c r="AI122" s="103" t="s">
        <v>38</v>
      </c>
      <c r="AJ122" s="104"/>
      <c r="AK122" s="99"/>
      <c r="AL122" s="99"/>
      <c r="AM122" s="99"/>
      <c r="AN122" s="100"/>
      <c r="AO122" s="101"/>
      <c r="AP122" s="105"/>
      <c r="AQ122" s="105"/>
      <c r="AR122" s="106"/>
      <c r="AS122" s="101"/>
      <c r="AT122" s="105" t="s">
        <v>34</v>
      </c>
      <c r="AU122" s="105" t="s">
        <v>34</v>
      </c>
      <c r="AV122" s="106" t="s">
        <v>34</v>
      </c>
      <c r="AW122" s="104" t="s">
        <v>35</v>
      </c>
      <c r="AX122" s="99" t="s">
        <v>35</v>
      </c>
      <c r="AY122" s="99" t="s">
        <v>35</v>
      </c>
      <c r="AZ122" s="99" t="s">
        <v>35</v>
      </c>
      <c r="BA122" s="99" t="s">
        <v>35</v>
      </c>
      <c r="BB122" s="99" t="s">
        <v>35</v>
      </c>
      <c r="BC122" s="99" t="s">
        <v>35</v>
      </c>
      <c r="BD122" s="99" t="s">
        <v>35</v>
      </c>
      <c r="BE122" s="100" t="s">
        <v>35</v>
      </c>
      <c r="BF122" s="233">
        <f t="shared" si="8"/>
        <v>13</v>
      </c>
      <c r="BG122" s="233">
        <f t="shared" si="9"/>
        <v>14</v>
      </c>
      <c r="BH122" s="233">
        <f t="shared" si="10"/>
        <v>6</v>
      </c>
      <c r="BI122" s="233">
        <f t="shared" si="11"/>
        <v>6</v>
      </c>
      <c r="BJ122" s="233">
        <f t="shared" si="12"/>
        <v>0</v>
      </c>
      <c r="BK122" s="233">
        <f t="shared" si="13"/>
        <v>0</v>
      </c>
      <c r="BL122" s="233">
        <f t="shared" si="14"/>
        <v>13</v>
      </c>
      <c r="BM122" s="233">
        <f t="shared" si="15"/>
        <v>52</v>
      </c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</row>
    <row r="123" spans="1:121" ht="21" customHeight="1">
      <c r="A123" s="549"/>
      <c r="B123" s="275" t="s">
        <v>54</v>
      </c>
      <c r="C123" s="252">
        <v>4</v>
      </c>
      <c r="D123" s="300" t="s">
        <v>296</v>
      </c>
      <c r="E123" s="308"/>
      <c r="F123" s="177"/>
      <c r="G123" s="177"/>
      <c r="H123" s="177"/>
      <c r="I123" s="178"/>
      <c r="J123" s="179" t="s">
        <v>38</v>
      </c>
      <c r="K123" s="177" t="s">
        <v>38</v>
      </c>
      <c r="L123" s="177" t="s">
        <v>38</v>
      </c>
      <c r="M123" s="177" t="s">
        <v>38</v>
      </c>
      <c r="N123" s="180"/>
      <c r="O123" s="176"/>
      <c r="P123" s="181"/>
      <c r="Q123" s="181"/>
      <c r="R123" s="182"/>
      <c r="S123" s="183"/>
      <c r="T123" s="184"/>
      <c r="U123" s="184" t="s">
        <v>34</v>
      </c>
      <c r="V123" s="185" t="s">
        <v>34</v>
      </c>
      <c r="W123" s="186" t="s">
        <v>34</v>
      </c>
      <c r="X123" s="99" t="s">
        <v>35</v>
      </c>
      <c r="Y123" s="99" t="s">
        <v>35</v>
      </c>
      <c r="Z123" s="99" t="s">
        <v>35</v>
      </c>
      <c r="AA123" s="103" t="s">
        <v>35</v>
      </c>
      <c r="AB123" s="98"/>
      <c r="AC123" s="187"/>
      <c r="AD123" s="187"/>
      <c r="AE123" s="190"/>
      <c r="AF123" s="186"/>
      <c r="AG123" s="191"/>
      <c r="AH123" s="191"/>
      <c r="AI123" s="188"/>
      <c r="AJ123" s="192" t="s">
        <v>38</v>
      </c>
      <c r="AK123" s="187" t="s">
        <v>38</v>
      </c>
      <c r="AL123" s="187" t="s">
        <v>38</v>
      </c>
      <c r="AM123" s="187" t="s">
        <v>38</v>
      </c>
      <c r="AN123" s="190"/>
      <c r="AO123" s="186"/>
      <c r="AP123" s="488"/>
      <c r="AQ123" s="488"/>
      <c r="AR123" s="489" t="s">
        <v>34</v>
      </c>
      <c r="AS123" s="186" t="s">
        <v>34</v>
      </c>
      <c r="AT123" s="488" t="s">
        <v>34</v>
      </c>
      <c r="AU123" s="488" t="s">
        <v>39</v>
      </c>
      <c r="AV123" s="495" t="s">
        <v>39</v>
      </c>
      <c r="AW123" s="192"/>
      <c r="AX123" s="187"/>
      <c r="AY123" s="187"/>
      <c r="AZ123" s="187"/>
      <c r="BA123" s="187"/>
      <c r="BB123" s="187"/>
      <c r="BC123" s="187"/>
      <c r="BD123" s="187"/>
      <c r="BE123" s="190"/>
      <c r="BF123" s="233"/>
      <c r="BG123" s="233"/>
      <c r="BH123" s="233"/>
      <c r="BI123" s="233"/>
      <c r="BJ123" s="233"/>
      <c r="BK123" s="233"/>
      <c r="BL123" s="233"/>
      <c r="BM123" s="233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</row>
    <row r="124" spans="1:121" ht="21" customHeight="1" thickBot="1">
      <c r="A124" s="550"/>
      <c r="B124" s="338" t="s">
        <v>297</v>
      </c>
      <c r="C124" s="302">
        <v>4</v>
      </c>
      <c r="D124" s="339" t="s">
        <v>298</v>
      </c>
      <c r="E124" s="340"/>
      <c r="F124" s="59"/>
      <c r="G124" s="59"/>
      <c r="H124" s="59"/>
      <c r="I124" s="62"/>
      <c r="J124" s="63" t="s">
        <v>38</v>
      </c>
      <c r="K124" s="59" t="s">
        <v>38</v>
      </c>
      <c r="L124" s="59" t="s">
        <v>38</v>
      </c>
      <c r="M124" s="59" t="s">
        <v>38</v>
      </c>
      <c r="N124" s="60"/>
      <c r="O124" s="61"/>
      <c r="P124" s="90"/>
      <c r="Q124" s="90"/>
      <c r="R124" s="91"/>
      <c r="S124" s="82"/>
      <c r="T124" s="64"/>
      <c r="U124" s="64" t="s">
        <v>34</v>
      </c>
      <c r="V124" s="92" t="s">
        <v>34</v>
      </c>
      <c r="W124" s="136" t="s">
        <v>34</v>
      </c>
      <c r="X124" s="134" t="s">
        <v>35</v>
      </c>
      <c r="Y124" s="134" t="s">
        <v>35</v>
      </c>
      <c r="Z124" s="134" t="s">
        <v>35</v>
      </c>
      <c r="AA124" s="138" t="s">
        <v>35</v>
      </c>
      <c r="AB124" s="133"/>
      <c r="AC124" s="134"/>
      <c r="AD124" s="134"/>
      <c r="AE124" s="135"/>
      <c r="AF124" s="136"/>
      <c r="AG124" s="137"/>
      <c r="AH124" s="137"/>
      <c r="AI124" s="138"/>
      <c r="AJ124" s="139"/>
      <c r="AK124" s="134"/>
      <c r="AL124" s="134"/>
      <c r="AM124" s="134"/>
      <c r="AN124" s="135"/>
      <c r="AO124" s="492"/>
      <c r="AP124" s="490"/>
      <c r="AQ124" s="490"/>
      <c r="AR124" s="491" t="s">
        <v>34</v>
      </c>
      <c r="AS124" s="133" t="s">
        <v>34</v>
      </c>
      <c r="AT124" s="490" t="s">
        <v>34</v>
      </c>
      <c r="AU124" s="490" t="s">
        <v>39</v>
      </c>
      <c r="AV124" s="493" t="s">
        <v>39</v>
      </c>
      <c r="AW124" s="494" t="s">
        <v>35</v>
      </c>
      <c r="AX124" s="134" t="s">
        <v>35</v>
      </c>
      <c r="AY124" s="134" t="s">
        <v>35</v>
      </c>
      <c r="AZ124" s="134" t="s">
        <v>35</v>
      </c>
      <c r="BA124" s="134" t="s">
        <v>35</v>
      </c>
      <c r="BB124" s="134" t="s">
        <v>35</v>
      </c>
      <c r="BC124" s="134" t="s">
        <v>35</v>
      </c>
      <c r="BD124" s="134" t="s">
        <v>35</v>
      </c>
      <c r="BE124" s="135" t="s">
        <v>35</v>
      </c>
      <c r="BF124" s="233">
        <f t="shared" si="8"/>
        <v>11</v>
      </c>
      <c r="BG124" s="233">
        <f t="shared" si="9"/>
        <v>16</v>
      </c>
      <c r="BH124" s="233">
        <f t="shared" si="10"/>
        <v>6</v>
      </c>
      <c r="BI124" s="233">
        <f t="shared" si="11"/>
        <v>4</v>
      </c>
      <c r="BJ124" s="233">
        <f t="shared" si="12"/>
        <v>0</v>
      </c>
      <c r="BK124" s="233">
        <f t="shared" si="13"/>
        <v>2</v>
      </c>
      <c r="BL124" s="233">
        <f t="shared" si="14"/>
        <v>13</v>
      </c>
      <c r="BM124" s="233">
        <f t="shared" si="15"/>
        <v>52</v>
      </c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79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</row>
    <row r="125" spans="1:121" ht="40.049999999999997" customHeight="1" thickTop="1">
      <c r="A125" s="554" t="s">
        <v>223</v>
      </c>
      <c r="B125" s="419" t="s">
        <v>275</v>
      </c>
      <c r="C125" s="286">
        <v>1</v>
      </c>
      <c r="D125" s="313" t="s">
        <v>152</v>
      </c>
      <c r="E125" s="314"/>
      <c r="F125" s="29"/>
      <c r="G125" s="29"/>
      <c r="H125" s="29"/>
      <c r="I125" s="32"/>
      <c r="J125" s="33"/>
      <c r="K125" s="29"/>
      <c r="L125" s="29"/>
      <c r="M125" s="29"/>
      <c r="N125" s="30"/>
      <c r="O125" s="31"/>
      <c r="P125" s="93"/>
      <c r="Q125" s="93"/>
      <c r="R125" s="94"/>
      <c r="S125" s="35"/>
      <c r="T125" s="34"/>
      <c r="U125" s="34" t="s">
        <v>34</v>
      </c>
      <c r="V125" s="36" t="s">
        <v>34</v>
      </c>
      <c r="W125" s="110" t="s">
        <v>34</v>
      </c>
      <c r="X125" s="108" t="s">
        <v>35</v>
      </c>
      <c r="Y125" s="108" t="s">
        <v>35</v>
      </c>
      <c r="Z125" s="108" t="s">
        <v>35</v>
      </c>
      <c r="AA125" s="111" t="s">
        <v>35</v>
      </c>
      <c r="AB125" s="107"/>
      <c r="AC125" s="108"/>
      <c r="AD125" s="108"/>
      <c r="AE125" s="109"/>
      <c r="AF125" s="110"/>
      <c r="AG125" s="105"/>
      <c r="AH125" s="105"/>
      <c r="AI125" s="111"/>
      <c r="AJ125" s="112"/>
      <c r="AK125" s="108"/>
      <c r="AL125" s="108"/>
      <c r="AM125" s="108"/>
      <c r="AN125" s="109"/>
      <c r="AO125" s="110"/>
      <c r="AP125" s="105"/>
      <c r="AQ125" s="105"/>
      <c r="AR125" s="106" t="s">
        <v>38</v>
      </c>
      <c r="AS125" s="110" t="s">
        <v>38</v>
      </c>
      <c r="AT125" s="105" t="s">
        <v>34</v>
      </c>
      <c r="AU125" s="105" t="s">
        <v>34</v>
      </c>
      <c r="AV125" s="106" t="s">
        <v>34</v>
      </c>
      <c r="AW125" s="112" t="s">
        <v>35</v>
      </c>
      <c r="AX125" s="108" t="s">
        <v>35</v>
      </c>
      <c r="AY125" s="108" t="s">
        <v>35</v>
      </c>
      <c r="AZ125" s="108" t="s">
        <v>35</v>
      </c>
      <c r="BA125" s="108" t="s">
        <v>35</v>
      </c>
      <c r="BB125" s="108" t="s">
        <v>35</v>
      </c>
      <c r="BC125" s="108" t="s">
        <v>35</v>
      </c>
      <c r="BD125" s="108" t="s">
        <v>35</v>
      </c>
      <c r="BE125" s="109" t="s">
        <v>35</v>
      </c>
      <c r="BF125" s="233">
        <f t="shared" si="8"/>
        <v>15</v>
      </c>
      <c r="BG125" s="233">
        <f t="shared" si="9"/>
        <v>16</v>
      </c>
      <c r="BH125" s="233">
        <f t="shared" si="10"/>
        <v>6</v>
      </c>
      <c r="BI125" s="233">
        <f t="shared" si="11"/>
        <v>2</v>
      </c>
      <c r="BJ125" s="233">
        <f t="shared" si="12"/>
        <v>0</v>
      </c>
      <c r="BK125" s="233">
        <f t="shared" si="13"/>
        <v>0</v>
      </c>
      <c r="BL125" s="233">
        <f t="shared" si="14"/>
        <v>13</v>
      </c>
      <c r="BM125" s="233">
        <f t="shared" si="15"/>
        <v>52</v>
      </c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79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</row>
    <row r="126" spans="1:121" ht="40.049999999999997" customHeight="1">
      <c r="A126" s="554"/>
      <c r="B126" s="262" t="s">
        <v>195</v>
      </c>
      <c r="C126" s="286">
        <v>2</v>
      </c>
      <c r="D126" s="313" t="s">
        <v>153</v>
      </c>
      <c r="E126" s="314"/>
      <c r="F126" s="22"/>
      <c r="G126" s="22"/>
      <c r="H126" s="22"/>
      <c r="I126" s="25"/>
      <c r="J126" s="21"/>
      <c r="K126" s="22"/>
      <c r="L126" s="22"/>
      <c r="M126" s="22"/>
      <c r="N126" s="23"/>
      <c r="O126" s="24"/>
      <c r="P126" s="47"/>
      <c r="Q126" s="47"/>
      <c r="R126" s="48"/>
      <c r="S126" s="26"/>
      <c r="T126" s="27"/>
      <c r="U126" s="27" t="s">
        <v>34</v>
      </c>
      <c r="V126" s="28" t="s">
        <v>34</v>
      </c>
      <c r="W126" s="101" t="s">
        <v>34</v>
      </c>
      <c r="X126" s="99" t="s">
        <v>35</v>
      </c>
      <c r="Y126" s="99" t="s">
        <v>35</v>
      </c>
      <c r="Z126" s="99" t="s">
        <v>35</v>
      </c>
      <c r="AA126" s="103" t="s">
        <v>35</v>
      </c>
      <c r="AB126" s="98" t="s">
        <v>38</v>
      </c>
      <c r="AC126" s="99" t="s">
        <v>38</v>
      </c>
      <c r="AD126" s="99" t="s">
        <v>38</v>
      </c>
      <c r="AE126" s="100" t="s">
        <v>38</v>
      </c>
      <c r="AF126" s="101"/>
      <c r="AG126" s="102"/>
      <c r="AH126" s="102"/>
      <c r="AI126" s="103"/>
      <c r="AJ126" s="104"/>
      <c r="AK126" s="99"/>
      <c r="AL126" s="99"/>
      <c r="AM126" s="99"/>
      <c r="AN126" s="100"/>
      <c r="AO126" s="101"/>
      <c r="AP126" s="105"/>
      <c r="AQ126" s="105"/>
      <c r="AR126" s="106"/>
      <c r="AS126" s="101"/>
      <c r="AT126" s="105" t="s">
        <v>34</v>
      </c>
      <c r="AU126" s="105" t="s">
        <v>34</v>
      </c>
      <c r="AV126" s="106" t="s">
        <v>34</v>
      </c>
      <c r="AW126" s="104" t="s">
        <v>35</v>
      </c>
      <c r="AX126" s="99" t="s">
        <v>35</v>
      </c>
      <c r="AY126" s="99" t="s">
        <v>35</v>
      </c>
      <c r="AZ126" s="99" t="s">
        <v>35</v>
      </c>
      <c r="BA126" s="99" t="s">
        <v>35</v>
      </c>
      <c r="BB126" s="99" t="s">
        <v>35</v>
      </c>
      <c r="BC126" s="99" t="s">
        <v>35</v>
      </c>
      <c r="BD126" s="99" t="s">
        <v>35</v>
      </c>
      <c r="BE126" s="100" t="s">
        <v>35</v>
      </c>
      <c r="BF126" s="233">
        <f t="shared" si="8"/>
        <v>15</v>
      </c>
      <c r="BG126" s="233">
        <f t="shared" si="9"/>
        <v>14</v>
      </c>
      <c r="BH126" s="233">
        <f t="shared" si="10"/>
        <v>6</v>
      </c>
      <c r="BI126" s="233">
        <f t="shared" si="11"/>
        <v>4</v>
      </c>
      <c r="BJ126" s="233">
        <f t="shared" si="12"/>
        <v>0</v>
      </c>
      <c r="BK126" s="233">
        <f t="shared" si="13"/>
        <v>0</v>
      </c>
      <c r="BL126" s="233">
        <f t="shared" si="14"/>
        <v>13</v>
      </c>
      <c r="BM126" s="233">
        <f t="shared" si="15"/>
        <v>52</v>
      </c>
    </row>
    <row r="127" spans="1:121" ht="40.049999999999997" customHeight="1">
      <c r="A127" s="554"/>
      <c r="B127" s="262" t="s">
        <v>195</v>
      </c>
      <c r="C127" s="286">
        <v>3</v>
      </c>
      <c r="D127" s="313" t="s">
        <v>154</v>
      </c>
      <c r="E127" s="314"/>
      <c r="F127" s="22"/>
      <c r="G127" s="22"/>
      <c r="H127" s="22"/>
      <c r="I127" s="25"/>
      <c r="J127" s="21"/>
      <c r="K127" s="22"/>
      <c r="L127" s="22"/>
      <c r="M127" s="22"/>
      <c r="N127" s="23"/>
      <c r="O127" s="24"/>
      <c r="P127" s="47"/>
      <c r="Q127" s="47"/>
      <c r="R127" s="48"/>
      <c r="S127" s="26"/>
      <c r="T127" s="27"/>
      <c r="U127" s="27" t="s">
        <v>34</v>
      </c>
      <c r="V127" s="28" t="s">
        <v>34</v>
      </c>
      <c r="W127" s="101" t="s">
        <v>34</v>
      </c>
      <c r="X127" s="99" t="s">
        <v>35</v>
      </c>
      <c r="Y127" s="99" t="s">
        <v>35</v>
      </c>
      <c r="Z127" s="99" t="s">
        <v>35</v>
      </c>
      <c r="AA127" s="103" t="s">
        <v>35</v>
      </c>
      <c r="AB127" s="98"/>
      <c r="AC127" s="99"/>
      <c r="AD127" s="99"/>
      <c r="AE127" s="100"/>
      <c r="AF127" s="101" t="s">
        <v>38</v>
      </c>
      <c r="AG127" s="102" t="s">
        <v>38</v>
      </c>
      <c r="AH127" s="102" t="s">
        <v>38</v>
      </c>
      <c r="AI127" s="103" t="s">
        <v>38</v>
      </c>
      <c r="AJ127" s="104"/>
      <c r="AK127" s="99"/>
      <c r="AL127" s="99"/>
      <c r="AM127" s="99"/>
      <c r="AN127" s="100"/>
      <c r="AO127" s="101"/>
      <c r="AP127" s="105"/>
      <c r="AQ127" s="105"/>
      <c r="AR127" s="106"/>
      <c r="AS127" s="101"/>
      <c r="AT127" s="105" t="s">
        <v>34</v>
      </c>
      <c r="AU127" s="105" t="s">
        <v>34</v>
      </c>
      <c r="AV127" s="106" t="s">
        <v>34</v>
      </c>
      <c r="AW127" s="104" t="s">
        <v>35</v>
      </c>
      <c r="AX127" s="99" t="s">
        <v>35</v>
      </c>
      <c r="AY127" s="99" t="s">
        <v>35</v>
      </c>
      <c r="AZ127" s="99" t="s">
        <v>35</v>
      </c>
      <c r="BA127" s="99" t="s">
        <v>35</v>
      </c>
      <c r="BB127" s="99" t="s">
        <v>35</v>
      </c>
      <c r="BC127" s="99" t="s">
        <v>35</v>
      </c>
      <c r="BD127" s="99" t="s">
        <v>35</v>
      </c>
      <c r="BE127" s="100" t="s">
        <v>35</v>
      </c>
      <c r="BF127" s="233">
        <f t="shared" si="8"/>
        <v>15</v>
      </c>
      <c r="BG127" s="233">
        <f t="shared" si="9"/>
        <v>14</v>
      </c>
      <c r="BH127" s="233">
        <f t="shared" si="10"/>
        <v>6</v>
      </c>
      <c r="BI127" s="233">
        <f t="shared" si="11"/>
        <v>4</v>
      </c>
      <c r="BJ127" s="233">
        <f t="shared" si="12"/>
        <v>0</v>
      </c>
      <c r="BK127" s="233">
        <f t="shared" si="13"/>
        <v>0</v>
      </c>
      <c r="BL127" s="233">
        <f t="shared" si="14"/>
        <v>13</v>
      </c>
      <c r="BM127" s="233">
        <f t="shared" si="15"/>
        <v>52</v>
      </c>
    </row>
    <row r="128" spans="1:121" ht="40.049999999999997" customHeight="1">
      <c r="A128" s="554"/>
      <c r="B128" s="262" t="s">
        <v>195</v>
      </c>
      <c r="C128" s="286">
        <v>4</v>
      </c>
      <c r="D128" s="313" t="s">
        <v>155</v>
      </c>
      <c r="E128" s="314"/>
      <c r="F128" s="22"/>
      <c r="G128" s="22"/>
      <c r="H128" s="22"/>
      <c r="I128" s="25"/>
      <c r="J128" s="21"/>
      <c r="K128" s="22"/>
      <c r="L128" s="22"/>
      <c r="M128" s="22"/>
      <c r="N128" s="23"/>
      <c r="O128" s="24"/>
      <c r="P128" s="47"/>
      <c r="Q128" s="47"/>
      <c r="R128" s="48"/>
      <c r="S128" s="26"/>
      <c r="T128" s="27"/>
      <c r="U128" s="27" t="s">
        <v>34</v>
      </c>
      <c r="V128" s="28" t="s">
        <v>34</v>
      </c>
      <c r="W128" s="101" t="s">
        <v>34</v>
      </c>
      <c r="X128" s="99" t="s">
        <v>35</v>
      </c>
      <c r="Y128" s="99" t="s">
        <v>35</v>
      </c>
      <c r="Z128" s="99" t="s">
        <v>35</v>
      </c>
      <c r="AA128" s="103" t="s">
        <v>35</v>
      </c>
      <c r="AB128" s="98" t="s">
        <v>38</v>
      </c>
      <c r="AC128" s="99" t="s">
        <v>38</v>
      </c>
      <c r="AD128" s="99" t="s">
        <v>38</v>
      </c>
      <c r="AE128" s="100" t="s">
        <v>38</v>
      </c>
      <c r="AF128" s="101" t="s">
        <v>38</v>
      </c>
      <c r="AG128" s="102" t="s">
        <v>38</v>
      </c>
      <c r="AH128" s="102"/>
      <c r="AI128" s="103"/>
      <c r="AJ128" s="104"/>
      <c r="AK128" s="99"/>
      <c r="AL128" s="99"/>
      <c r="AM128" s="99"/>
      <c r="AN128" s="100"/>
      <c r="AO128" s="101" t="s">
        <v>45</v>
      </c>
      <c r="AP128" s="105" t="s">
        <v>45</v>
      </c>
      <c r="AQ128" s="105" t="s">
        <v>45</v>
      </c>
      <c r="AR128" s="106" t="s">
        <v>45</v>
      </c>
      <c r="AS128" s="101" t="s">
        <v>34</v>
      </c>
      <c r="AT128" s="105" t="s">
        <v>34</v>
      </c>
      <c r="AU128" s="105" t="s">
        <v>39</v>
      </c>
      <c r="AV128" s="106" t="s">
        <v>39</v>
      </c>
      <c r="AW128" s="221"/>
      <c r="AX128" s="222"/>
      <c r="AY128" s="222"/>
      <c r="AZ128" s="222"/>
      <c r="BA128" s="222"/>
      <c r="BB128" s="222"/>
      <c r="BC128" s="222"/>
      <c r="BD128" s="222"/>
      <c r="BE128" s="222"/>
      <c r="BF128" s="233">
        <f t="shared" si="8"/>
        <v>15</v>
      </c>
      <c r="BG128" s="233">
        <f t="shared" si="9"/>
        <v>7</v>
      </c>
      <c r="BH128" s="233">
        <f t="shared" si="10"/>
        <v>5</v>
      </c>
      <c r="BI128" s="233">
        <f t="shared" si="11"/>
        <v>6</v>
      </c>
      <c r="BJ128" s="233">
        <f t="shared" si="12"/>
        <v>0</v>
      </c>
      <c r="BK128" s="233">
        <f t="shared" si="13"/>
        <v>2</v>
      </c>
      <c r="BL128" s="233">
        <f t="shared" si="14"/>
        <v>4</v>
      </c>
      <c r="BM128" s="233">
        <f t="shared" si="15"/>
        <v>39</v>
      </c>
    </row>
    <row r="129" spans="1:65" ht="30">
      <c r="A129" s="554"/>
      <c r="B129" s="262" t="s">
        <v>196</v>
      </c>
      <c r="C129" s="286" t="s">
        <v>41</v>
      </c>
      <c r="D129" s="313" t="s">
        <v>156</v>
      </c>
      <c r="E129" s="314"/>
      <c r="F129" s="234" t="s">
        <v>215</v>
      </c>
      <c r="G129" s="175"/>
      <c r="H129" s="22"/>
      <c r="I129" s="25"/>
      <c r="J129" s="21"/>
      <c r="K129" s="22"/>
      <c r="L129" s="22"/>
      <c r="M129" s="22"/>
      <c r="N129" s="23"/>
      <c r="O129" s="24"/>
      <c r="P129" s="47"/>
      <c r="Q129" s="47" t="s">
        <v>42</v>
      </c>
      <c r="R129" s="48" t="s">
        <v>42</v>
      </c>
      <c r="S129" s="26" t="s">
        <v>42</v>
      </c>
      <c r="T129" s="27" t="s">
        <v>42</v>
      </c>
      <c r="U129" s="27" t="s">
        <v>34</v>
      </c>
      <c r="V129" s="28" t="s">
        <v>34</v>
      </c>
      <c r="W129" s="101" t="s">
        <v>34</v>
      </c>
      <c r="X129" s="99" t="s">
        <v>35</v>
      </c>
      <c r="Y129" s="99" t="s">
        <v>35</v>
      </c>
      <c r="Z129" s="99" t="s">
        <v>35</v>
      </c>
      <c r="AA129" s="103" t="s">
        <v>35</v>
      </c>
      <c r="AB129" s="98" t="s">
        <v>38</v>
      </c>
      <c r="AC129" s="99" t="s">
        <v>38</v>
      </c>
      <c r="AD129" s="99" t="s">
        <v>38</v>
      </c>
      <c r="AE129" s="100" t="s">
        <v>38</v>
      </c>
      <c r="AF129" s="101" t="s">
        <v>38</v>
      </c>
      <c r="AG129" s="102" t="s">
        <v>38</v>
      </c>
      <c r="AH129" s="102" t="s">
        <v>38</v>
      </c>
      <c r="AI129" s="103" t="s">
        <v>38</v>
      </c>
      <c r="AJ129" s="104"/>
      <c r="AK129" s="99"/>
      <c r="AL129" s="99"/>
      <c r="AM129" s="99"/>
      <c r="AN129" s="100"/>
      <c r="AO129" s="101"/>
      <c r="AP129" s="105"/>
      <c r="AQ129" s="105"/>
      <c r="AR129" s="106"/>
      <c r="AS129" s="101"/>
      <c r="AT129" s="105"/>
      <c r="AU129" s="105" t="s">
        <v>34</v>
      </c>
      <c r="AV129" s="106" t="s">
        <v>34</v>
      </c>
      <c r="AW129" s="104" t="s">
        <v>35</v>
      </c>
      <c r="AX129" s="99" t="s">
        <v>35</v>
      </c>
      <c r="AY129" s="99" t="s">
        <v>35</v>
      </c>
      <c r="AZ129" s="99" t="s">
        <v>35</v>
      </c>
      <c r="BA129" s="99" t="s">
        <v>35</v>
      </c>
      <c r="BB129" s="99" t="s">
        <v>35</v>
      </c>
      <c r="BC129" s="99" t="s">
        <v>35</v>
      </c>
      <c r="BD129" s="99" t="s">
        <v>35</v>
      </c>
      <c r="BE129" s="100" t="s">
        <v>35</v>
      </c>
      <c r="BF129" s="233">
        <f t="shared" si="8"/>
        <v>10</v>
      </c>
      <c r="BG129" s="233">
        <f t="shared" si="9"/>
        <v>11</v>
      </c>
      <c r="BH129" s="233">
        <f t="shared" si="10"/>
        <v>5</v>
      </c>
      <c r="BI129" s="233">
        <f t="shared" si="11"/>
        <v>8</v>
      </c>
      <c r="BJ129" s="233">
        <f t="shared" si="12"/>
        <v>4</v>
      </c>
      <c r="BK129" s="233">
        <f t="shared" si="13"/>
        <v>0</v>
      </c>
      <c r="BL129" s="233">
        <f t="shared" si="14"/>
        <v>13</v>
      </c>
      <c r="BM129" s="233">
        <f t="shared" si="15"/>
        <v>51</v>
      </c>
    </row>
    <row r="130" spans="1:65" ht="21" thickBot="1">
      <c r="A130" s="554"/>
      <c r="B130" s="420" t="s">
        <v>196</v>
      </c>
      <c r="C130" s="291" t="s">
        <v>43</v>
      </c>
      <c r="D130" s="421" t="s">
        <v>157</v>
      </c>
      <c r="E130" s="422"/>
      <c r="F130" s="66"/>
      <c r="G130" s="66"/>
      <c r="H130" s="66"/>
      <c r="I130" s="72"/>
      <c r="J130" s="65"/>
      <c r="K130" s="66"/>
      <c r="L130" s="66"/>
      <c r="M130" s="66"/>
      <c r="N130" s="67"/>
      <c r="O130" s="68"/>
      <c r="P130" s="95"/>
      <c r="Q130" s="95"/>
      <c r="R130" s="96"/>
      <c r="S130" s="70"/>
      <c r="T130" s="69"/>
      <c r="U130" s="69" t="s">
        <v>39</v>
      </c>
      <c r="V130" s="71" t="s">
        <v>39</v>
      </c>
      <c r="W130" s="496"/>
      <c r="X130" s="497"/>
      <c r="Y130" s="497"/>
      <c r="Z130" s="497"/>
      <c r="AA130" s="497"/>
      <c r="AB130" s="497"/>
      <c r="AC130" s="497"/>
      <c r="AD130" s="497"/>
      <c r="AE130" s="497"/>
      <c r="AF130" s="497"/>
      <c r="AG130" s="497"/>
      <c r="AH130" s="497"/>
      <c r="AI130" s="497"/>
      <c r="AJ130" s="497"/>
      <c r="AK130" s="497"/>
      <c r="AL130" s="497"/>
      <c r="AM130" s="497"/>
      <c r="AN130" s="497"/>
      <c r="AO130" s="497"/>
      <c r="AP130" s="497"/>
      <c r="AQ130" s="497"/>
      <c r="AR130" s="497"/>
      <c r="AS130" s="497"/>
      <c r="AT130" s="497"/>
      <c r="AU130" s="497"/>
      <c r="AV130" s="497"/>
      <c r="AW130" s="497"/>
      <c r="AX130" s="497"/>
      <c r="AY130" s="497"/>
      <c r="AZ130" s="497"/>
      <c r="BA130" s="497"/>
      <c r="BB130" s="497"/>
      <c r="BC130" s="497"/>
      <c r="BD130" s="497"/>
      <c r="BE130" s="498"/>
      <c r="BF130" s="456">
        <f t="shared" si="8"/>
        <v>16</v>
      </c>
      <c r="BG130" s="456"/>
      <c r="BH130" s="456">
        <f t="shared" si="10"/>
        <v>0</v>
      </c>
      <c r="BI130" s="456">
        <f t="shared" si="11"/>
        <v>0</v>
      </c>
      <c r="BJ130" s="456">
        <f t="shared" si="12"/>
        <v>0</v>
      </c>
      <c r="BK130" s="456">
        <f t="shared" si="13"/>
        <v>2</v>
      </c>
      <c r="BL130" s="456">
        <f t="shared" si="14"/>
        <v>0</v>
      </c>
      <c r="BM130" s="456">
        <f t="shared" si="15"/>
        <v>18</v>
      </c>
    </row>
    <row r="131" spans="1:65" ht="40.049999999999997" customHeight="1" thickTop="1">
      <c r="A131" s="554"/>
      <c r="B131" s="423" t="s">
        <v>197</v>
      </c>
      <c r="C131" s="424" t="s">
        <v>41</v>
      </c>
      <c r="D131" s="425" t="s">
        <v>158</v>
      </c>
      <c r="E131" s="426"/>
      <c r="F131" s="234" t="s">
        <v>215</v>
      </c>
      <c r="G131" s="175"/>
      <c r="H131" s="22"/>
      <c r="I131" s="32"/>
      <c r="J131" s="33"/>
      <c r="K131" s="29"/>
      <c r="L131" s="29"/>
      <c r="M131" s="29"/>
      <c r="N131" s="30"/>
      <c r="O131" s="31"/>
      <c r="P131" s="93"/>
      <c r="Q131" s="93" t="s">
        <v>38</v>
      </c>
      <c r="R131" s="94" t="s">
        <v>38</v>
      </c>
      <c r="S131" s="35" t="s">
        <v>38</v>
      </c>
      <c r="T131" s="34" t="s">
        <v>38</v>
      </c>
      <c r="U131" s="34" t="s">
        <v>34</v>
      </c>
      <c r="V131" s="36" t="s">
        <v>34</v>
      </c>
      <c r="W131" s="110" t="s">
        <v>34</v>
      </c>
      <c r="X131" s="108" t="s">
        <v>35</v>
      </c>
      <c r="Y131" s="108" t="s">
        <v>35</v>
      </c>
      <c r="Z131" s="108" t="s">
        <v>35</v>
      </c>
      <c r="AA131" s="111" t="s">
        <v>35</v>
      </c>
      <c r="AB131" s="107" t="s">
        <v>38</v>
      </c>
      <c r="AC131" s="108" t="s">
        <v>38</v>
      </c>
      <c r="AD131" s="108" t="s">
        <v>38</v>
      </c>
      <c r="AE131" s="109" t="s">
        <v>38</v>
      </c>
      <c r="AF131" s="110" t="s">
        <v>38</v>
      </c>
      <c r="AG131" s="105" t="s">
        <v>38</v>
      </c>
      <c r="AH131" s="105" t="s">
        <v>38</v>
      </c>
      <c r="AI131" s="111" t="s">
        <v>38</v>
      </c>
      <c r="AJ131" s="112"/>
      <c r="AK131" s="108"/>
      <c r="AL131" s="108"/>
      <c r="AM131" s="108"/>
      <c r="AN131" s="109"/>
      <c r="AO131" s="110"/>
      <c r="AP131" s="105"/>
      <c r="AQ131" s="105"/>
      <c r="AR131" s="106"/>
      <c r="AS131" s="110"/>
      <c r="AT131" s="105"/>
      <c r="AU131" s="105" t="s">
        <v>34</v>
      </c>
      <c r="AV131" s="106" t="s">
        <v>34</v>
      </c>
      <c r="AW131" s="112" t="s">
        <v>35</v>
      </c>
      <c r="AX131" s="108" t="s">
        <v>35</v>
      </c>
      <c r="AY131" s="108" t="s">
        <v>35</v>
      </c>
      <c r="AZ131" s="108" t="s">
        <v>35</v>
      </c>
      <c r="BA131" s="108" t="s">
        <v>35</v>
      </c>
      <c r="BB131" s="108" t="s">
        <v>35</v>
      </c>
      <c r="BC131" s="108" t="s">
        <v>35</v>
      </c>
      <c r="BD131" s="108" t="s">
        <v>35</v>
      </c>
      <c r="BE131" s="109" t="s">
        <v>35</v>
      </c>
      <c r="BF131" s="455">
        <f t="shared" si="8"/>
        <v>10</v>
      </c>
      <c r="BG131" s="455">
        <f t="shared" si="9"/>
        <v>11</v>
      </c>
      <c r="BH131" s="455">
        <f t="shared" si="10"/>
        <v>5</v>
      </c>
      <c r="BI131" s="455">
        <f t="shared" si="11"/>
        <v>12</v>
      </c>
      <c r="BJ131" s="455">
        <f t="shared" si="12"/>
        <v>0</v>
      </c>
      <c r="BK131" s="455">
        <f t="shared" si="13"/>
        <v>0</v>
      </c>
      <c r="BL131" s="455">
        <f t="shared" si="14"/>
        <v>13</v>
      </c>
      <c r="BM131" s="455">
        <f t="shared" si="15"/>
        <v>51</v>
      </c>
    </row>
    <row r="132" spans="1:65" ht="40.049999999999997" customHeight="1" thickBot="1">
      <c r="A132" s="554"/>
      <c r="B132" s="427" t="s">
        <v>197</v>
      </c>
      <c r="C132" s="291" t="s">
        <v>43</v>
      </c>
      <c r="D132" s="421" t="s">
        <v>207</v>
      </c>
      <c r="E132" s="428"/>
      <c r="F132" s="113"/>
      <c r="G132" s="66"/>
      <c r="H132" s="66"/>
      <c r="I132" s="72"/>
      <c r="J132" s="65"/>
      <c r="K132" s="66"/>
      <c r="L132" s="66"/>
      <c r="M132" s="66"/>
      <c r="N132" s="67"/>
      <c r="O132" s="68"/>
      <c r="P132" s="95"/>
      <c r="Q132" s="95"/>
      <c r="R132" s="96"/>
      <c r="S132" s="70"/>
      <c r="T132" s="69"/>
      <c r="U132" s="69" t="s">
        <v>39</v>
      </c>
      <c r="V132" s="71" t="s">
        <v>39</v>
      </c>
      <c r="W132" s="496"/>
      <c r="X132" s="497"/>
      <c r="Y132" s="497"/>
      <c r="Z132" s="497"/>
      <c r="AA132" s="497"/>
      <c r="AB132" s="497"/>
      <c r="AC132" s="497"/>
      <c r="AD132" s="497"/>
      <c r="AE132" s="497"/>
      <c r="AF132" s="497"/>
      <c r="AG132" s="497"/>
      <c r="AH132" s="497"/>
      <c r="AI132" s="497"/>
      <c r="AJ132" s="497"/>
      <c r="AK132" s="497"/>
      <c r="AL132" s="497"/>
      <c r="AM132" s="497"/>
      <c r="AN132" s="497"/>
      <c r="AO132" s="497"/>
      <c r="AP132" s="497"/>
      <c r="AQ132" s="497"/>
      <c r="AR132" s="497"/>
      <c r="AS132" s="497"/>
      <c r="AT132" s="497"/>
      <c r="AU132" s="497"/>
      <c r="AV132" s="497"/>
      <c r="AW132" s="497"/>
      <c r="AX132" s="497"/>
      <c r="AY132" s="497"/>
      <c r="AZ132" s="497"/>
      <c r="BA132" s="497"/>
      <c r="BB132" s="497"/>
      <c r="BC132" s="497"/>
      <c r="BD132" s="497"/>
      <c r="BE132" s="498"/>
      <c r="BF132" s="456">
        <f t="shared" si="8"/>
        <v>16</v>
      </c>
      <c r="BG132" s="456"/>
      <c r="BH132" s="456">
        <f t="shared" si="10"/>
        <v>0</v>
      </c>
      <c r="BI132" s="456">
        <f t="shared" si="11"/>
        <v>0</v>
      </c>
      <c r="BJ132" s="456">
        <f t="shared" si="12"/>
        <v>0</v>
      </c>
      <c r="BK132" s="456">
        <f t="shared" si="13"/>
        <v>2</v>
      </c>
      <c r="BL132" s="456">
        <f t="shared" si="14"/>
        <v>0</v>
      </c>
      <c r="BM132" s="456">
        <f t="shared" si="15"/>
        <v>18</v>
      </c>
    </row>
    <row r="133" spans="1:65" ht="21" customHeight="1" thickTop="1">
      <c r="A133" s="554"/>
      <c r="B133" s="262" t="s">
        <v>198</v>
      </c>
      <c r="C133" s="286">
        <v>1</v>
      </c>
      <c r="D133" s="313" t="s">
        <v>159</v>
      </c>
      <c r="E133" s="314"/>
      <c r="F133" s="29"/>
      <c r="G133" s="29"/>
      <c r="H133" s="29"/>
      <c r="I133" s="32"/>
      <c r="J133" s="33"/>
      <c r="K133" s="29"/>
      <c r="L133" s="29"/>
      <c r="M133" s="29"/>
      <c r="N133" s="30"/>
      <c r="O133" s="31"/>
      <c r="P133" s="93"/>
      <c r="Q133" s="93"/>
      <c r="R133" s="94"/>
      <c r="S133" s="35"/>
      <c r="T133" s="34"/>
      <c r="U133" s="34" t="s">
        <v>34</v>
      </c>
      <c r="V133" s="36" t="s">
        <v>34</v>
      </c>
      <c r="W133" s="110" t="s">
        <v>34</v>
      </c>
      <c r="X133" s="108" t="s">
        <v>35</v>
      </c>
      <c r="Y133" s="108" t="s">
        <v>35</v>
      </c>
      <c r="Z133" s="108" t="s">
        <v>35</v>
      </c>
      <c r="AA133" s="111" t="s">
        <v>35</v>
      </c>
      <c r="AB133" s="107"/>
      <c r="AC133" s="108"/>
      <c r="AD133" s="108"/>
      <c r="AE133" s="109"/>
      <c r="AF133" s="110"/>
      <c r="AG133" s="105"/>
      <c r="AH133" s="105"/>
      <c r="AI133" s="111"/>
      <c r="AJ133" s="112"/>
      <c r="AK133" s="108"/>
      <c r="AL133" s="108"/>
      <c r="AM133" s="108"/>
      <c r="AN133" s="109"/>
      <c r="AO133" s="110"/>
      <c r="AP133" s="105"/>
      <c r="AQ133" s="105"/>
      <c r="AR133" s="106" t="s">
        <v>38</v>
      </c>
      <c r="AS133" s="110" t="s">
        <v>38</v>
      </c>
      <c r="AT133" s="105" t="s">
        <v>34</v>
      </c>
      <c r="AU133" s="105" t="s">
        <v>34</v>
      </c>
      <c r="AV133" s="106" t="s">
        <v>34</v>
      </c>
      <c r="AW133" s="112" t="s">
        <v>35</v>
      </c>
      <c r="AX133" s="108" t="s">
        <v>35</v>
      </c>
      <c r="AY133" s="108" t="s">
        <v>35</v>
      </c>
      <c r="AZ133" s="108" t="s">
        <v>35</v>
      </c>
      <c r="BA133" s="108" t="s">
        <v>35</v>
      </c>
      <c r="BB133" s="108" t="s">
        <v>35</v>
      </c>
      <c r="BC133" s="108" t="s">
        <v>35</v>
      </c>
      <c r="BD133" s="108" t="s">
        <v>35</v>
      </c>
      <c r="BE133" s="109" t="s">
        <v>35</v>
      </c>
      <c r="BF133" s="455">
        <f t="shared" si="8"/>
        <v>15</v>
      </c>
      <c r="BG133" s="455">
        <f t="shared" si="9"/>
        <v>16</v>
      </c>
      <c r="BH133" s="455">
        <f t="shared" si="10"/>
        <v>6</v>
      </c>
      <c r="BI133" s="455">
        <f t="shared" si="11"/>
        <v>2</v>
      </c>
      <c r="BJ133" s="455">
        <f t="shared" si="12"/>
        <v>0</v>
      </c>
      <c r="BK133" s="455">
        <f t="shared" si="13"/>
        <v>0</v>
      </c>
      <c r="BL133" s="455">
        <f t="shared" si="14"/>
        <v>13</v>
      </c>
      <c r="BM133" s="455">
        <f t="shared" si="15"/>
        <v>52</v>
      </c>
    </row>
    <row r="134" spans="1:65" ht="21" customHeight="1">
      <c r="A134" s="554"/>
      <c r="B134" s="262" t="s">
        <v>198</v>
      </c>
      <c r="C134" s="286">
        <v>2</v>
      </c>
      <c r="D134" s="313" t="s">
        <v>160</v>
      </c>
      <c r="E134" s="314"/>
      <c r="F134" s="22"/>
      <c r="G134" s="22"/>
      <c r="H134" s="22"/>
      <c r="I134" s="25"/>
      <c r="J134" s="21"/>
      <c r="K134" s="22"/>
      <c r="L134" s="22"/>
      <c r="M134" s="22"/>
      <c r="N134" s="23"/>
      <c r="O134" s="24"/>
      <c r="P134" s="47"/>
      <c r="Q134" s="47"/>
      <c r="R134" s="48"/>
      <c r="S134" s="26"/>
      <c r="T134" s="27"/>
      <c r="U134" s="27"/>
      <c r="V134" s="28" t="s">
        <v>34</v>
      </c>
      <c r="W134" s="101" t="s">
        <v>34</v>
      </c>
      <c r="X134" s="99" t="s">
        <v>35</v>
      </c>
      <c r="Y134" s="99" t="s">
        <v>35</v>
      </c>
      <c r="Z134" s="99" t="s">
        <v>35</v>
      </c>
      <c r="AA134" s="103" t="s">
        <v>35</v>
      </c>
      <c r="AB134" s="98"/>
      <c r="AC134" s="99"/>
      <c r="AD134" s="99"/>
      <c r="AE134" s="100"/>
      <c r="AF134" s="101"/>
      <c r="AG134" s="102"/>
      <c r="AH134" s="102"/>
      <c r="AI134" s="103"/>
      <c r="AJ134" s="104"/>
      <c r="AK134" s="99"/>
      <c r="AL134" s="99"/>
      <c r="AM134" s="99"/>
      <c r="AN134" s="100"/>
      <c r="AO134" s="101"/>
      <c r="AP134" s="105"/>
      <c r="AQ134" s="105" t="s">
        <v>38</v>
      </c>
      <c r="AR134" s="106" t="s">
        <v>38</v>
      </c>
      <c r="AS134" s="101" t="s">
        <v>38</v>
      </c>
      <c r="AT134" s="105" t="s">
        <v>38</v>
      </c>
      <c r="AU134" s="105" t="s">
        <v>34</v>
      </c>
      <c r="AV134" s="106" t="s">
        <v>34</v>
      </c>
      <c r="AW134" s="104" t="s">
        <v>35</v>
      </c>
      <c r="AX134" s="99" t="s">
        <v>35</v>
      </c>
      <c r="AY134" s="99" t="s">
        <v>35</v>
      </c>
      <c r="AZ134" s="99" t="s">
        <v>35</v>
      </c>
      <c r="BA134" s="99" t="s">
        <v>35</v>
      </c>
      <c r="BB134" s="99" t="s">
        <v>35</v>
      </c>
      <c r="BC134" s="99" t="s">
        <v>35</v>
      </c>
      <c r="BD134" s="99" t="s">
        <v>35</v>
      </c>
      <c r="BE134" s="100" t="s">
        <v>35</v>
      </c>
      <c r="BF134" s="233">
        <f t="shared" si="8"/>
        <v>16</v>
      </c>
      <c r="BG134" s="233">
        <f t="shared" si="9"/>
        <v>15</v>
      </c>
      <c r="BH134" s="233">
        <f t="shared" si="10"/>
        <v>4</v>
      </c>
      <c r="BI134" s="233">
        <f t="shared" si="11"/>
        <v>4</v>
      </c>
      <c r="BJ134" s="233">
        <f t="shared" si="12"/>
        <v>0</v>
      </c>
      <c r="BK134" s="233">
        <f t="shared" si="13"/>
        <v>0</v>
      </c>
      <c r="BL134" s="233">
        <f t="shared" si="14"/>
        <v>13</v>
      </c>
      <c r="BM134" s="233">
        <f t="shared" si="15"/>
        <v>52</v>
      </c>
    </row>
    <row r="135" spans="1:65" ht="21" customHeight="1">
      <c r="A135" s="554"/>
      <c r="B135" s="262" t="s">
        <v>198</v>
      </c>
      <c r="C135" s="286">
        <v>3</v>
      </c>
      <c r="D135" s="313" t="s">
        <v>161</v>
      </c>
      <c r="E135" s="314"/>
      <c r="F135" s="22"/>
      <c r="G135" s="22"/>
      <c r="H135" s="22"/>
      <c r="I135" s="25"/>
      <c r="J135" s="21"/>
      <c r="K135" s="22"/>
      <c r="L135" s="22"/>
      <c r="M135" s="22"/>
      <c r="N135" s="23"/>
      <c r="O135" s="24"/>
      <c r="P135" s="47"/>
      <c r="Q135" s="47"/>
      <c r="R135" s="48"/>
      <c r="S135" s="26"/>
      <c r="T135" s="27"/>
      <c r="U135" s="27" t="s">
        <v>34</v>
      </c>
      <c r="V135" s="28" t="s">
        <v>34</v>
      </c>
      <c r="W135" s="101" t="s">
        <v>34</v>
      </c>
      <c r="X135" s="99" t="s">
        <v>35</v>
      </c>
      <c r="Y135" s="99" t="s">
        <v>35</v>
      </c>
      <c r="Z135" s="99" t="s">
        <v>35</v>
      </c>
      <c r="AA135" s="103" t="s">
        <v>35</v>
      </c>
      <c r="AB135" s="98"/>
      <c r="AC135" s="99"/>
      <c r="AD135" s="99"/>
      <c r="AE135" s="100"/>
      <c r="AF135" s="101" t="s">
        <v>38</v>
      </c>
      <c r="AG135" s="102" t="s">
        <v>38</v>
      </c>
      <c r="AH135" s="102" t="s">
        <v>38</v>
      </c>
      <c r="AI135" s="103" t="s">
        <v>38</v>
      </c>
      <c r="AJ135" s="104"/>
      <c r="AK135" s="99"/>
      <c r="AL135" s="99"/>
      <c r="AM135" s="99"/>
      <c r="AN135" s="100"/>
      <c r="AO135" s="101"/>
      <c r="AP135" s="105"/>
      <c r="AQ135" s="105"/>
      <c r="AR135" s="106"/>
      <c r="AS135" s="101"/>
      <c r="AT135" s="105"/>
      <c r="AU135" s="105" t="s">
        <v>34</v>
      </c>
      <c r="AV135" s="106" t="s">
        <v>34</v>
      </c>
      <c r="AW135" s="104" t="s">
        <v>35</v>
      </c>
      <c r="AX135" s="99" t="s">
        <v>35</v>
      </c>
      <c r="AY135" s="99" t="s">
        <v>35</v>
      </c>
      <c r="AZ135" s="99" t="s">
        <v>35</v>
      </c>
      <c r="BA135" s="99" t="s">
        <v>35</v>
      </c>
      <c r="BB135" s="99" t="s">
        <v>35</v>
      </c>
      <c r="BC135" s="99" t="s">
        <v>35</v>
      </c>
      <c r="BD135" s="99" t="s">
        <v>35</v>
      </c>
      <c r="BE135" s="100" t="s">
        <v>35</v>
      </c>
      <c r="BF135" s="233">
        <f t="shared" si="8"/>
        <v>15</v>
      </c>
      <c r="BG135" s="233">
        <f t="shared" si="9"/>
        <v>15</v>
      </c>
      <c r="BH135" s="233">
        <f t="shared" si="10"/>
        <v>5</v>
      </c>
      <c r="BI135" s="233">
        <f t="shared" si="11"/>
        <v>4</v>
      </c>
      <c r="BJ135" s="233">
        <f t="shared" si="12"/>
        <v>0</v>
      </c>
      <c r="BK135" s="233">
        <f t="shared" si="13"/>
        <v>0</v>
      </c>
      <c r="BL135" s="233">
        <f t="shared" si="14"/>
        <v>13</v>
      </c>
      <c r="BM135" s="233">
        <f t="shared" si="15"/>
        <v>52</v>
      </c>
    </row>
    <row r="136" spans="1:65" ht="21" customHeight="1">
      <c r="A136" s="554"/>
      <c r="B136" s="262" t="s">
        <v>198</v>
      </c>
      <c r="C136" s="286">
        <v>4</v>
      </c>
      <c r="D136" s="313" t="s">
        <v>162</v>
      </c>
      <c r="E136" s="314"/>
      <c r="F136" s="22"/>
      <c r="G136" s="22"/>
      <c r="H136" s="22"/>
      <c r="I136" s="25"/>
      <c r="J136" s="21"/>
      <c r="K136" s="22"/>
      <c r="L136" s="22"/>
      <c r="M136" s="22"/>
      <c r="N136" s="23"/>
      <c r="O136" s="24"/>
      <c r="P136" s="47"/>
      <c r="Q136" s="47"/>
      <c r="R136" s="48"/>
      <c r="S136" s="26"/>
      <c r="T136" s="27"/>
      <c r="U136" s="27" t="s">
        <v>34</v>
      </c>
      <c r="V136" s="28" t="s">
        <v>34</v>
      </c>
      <c r="W136" s="101" t="s">
        <v>34</v>
      </c>
      <c r="X136" s="99" t="s">
        <v>35</v>
      </c>
      <c r="Y136" s="99" t="s">
        <v>35</v>
      </c>
      <c r="Z136" s="99" t="s">
        <v>35</v>
      </c>
      <c r="AA136" s="103" t="s">
        <v>35</v>
      </c>
      <c r="AB136" s="98" t="s">
        <v>38</v>
      </c>
      <c r="AC136" s="99" t="s">
        <v>38</v>
      </c>
      <c r="AD136" s="99" t="s">
        <v>38</v>
      </c>
      <c r="AE136" s="100" t="s">
        <v>38</v>
      </c>
      <c r="AF136" s="101" t="s">
        <v>38</v>
      </c>
      <c r="AG136" s="102" t="s">
        <v>38</v>
      </c>
      <c r="AH136" s="102" t="s">
        <v>45</v>
      </c>
      <c r="AI136" s="103" t="s">
        <v>45</v>
      </c>
      <c r="AJ136" s="104" t="s">
        <v>45</v>
      </c>
      <c r="AK136" s="99" t="s">
        <v>45</v>
      </c>
      <c r="AL136" s="99"/>
      <c r="AM136" s="99"/>
      <c r="AN136" s="100"/>
      <c r="AO136" s="101"/>
      <c r="AP136" s="105"/>
      <c r="AQ136" s="105"/>
      <c r="AR136" s="106"/>
      <c r="AS136" s="101"/>
      <c r="AT136" s="105"/>
      <c r="AU136" s="105"/>
      <c r="AV136" s="106" t="s">
        <v>39</v>
      </c>
      <c r="AW136" s="221"/>
      <c r="AX136" s="222"/>
      <c r="AY136" s="222"/>
      <c r="AZ136" s="222"/>
      <c r="BA136" s="222"/>
      <c r="BB136" s="222"/>
      <c r="BC136" s="222"/>
      <c r="BD136" s="222"/>
      <c r="BE136" s="222"/>
      <c r="BF136" s="233">
        <f t="shared" si="8"/>
        <v>15</v>
      </c>
      <c r="BG136" s="233">
        <f t="shared" si="9"/>
        <v>10</v>
      </c>
      <c r="BH136" s="233">
        <f t="shared" si="10"/>
        <v>3</v>
      </c>
      <c r="BI136" s="233">
        <f t="shared" si="11"/>
        <v>6</v>
      </c>
      <c r="BJ136" s="233">
        <f t="shared" si="12"/>
        <v>0</v>
      </c>
      <c r="BK136" s="233">
        <f t="shared" si="13"/>
        <v>1</v>
      </c>
      <c r="BL136" s="233">
        <f t="shared" si="14"/>
        <v>4</v>
      </c>
      <c r="BM136" s="233">
        <f t="shared" si="15"/>
        <v>39</v>
      </c>
    </row>
    <row r="137" spans="1:65" ht="21" customHeight="1">
      <c r="A137" s="554"/>
      <c r="B137" s="262" t="s">
        <v>198</v>
      </c>
      <c r="C137" s="286" t="s">
        <v>41</v>
      </c>
      <c r="D137" s="313" t="s">
        <v>163</v>
      </c>
      <c r="E137" s="314"/>
      <c r="F137" s="234" t="s">
        <v>215</v>
      </c>
      <c r="G137" s="175"/>
      <c r="H137" s="22"/>
      <c r="I137" s="25"/>
      <c r="J137" s="21"/>
      <c r="K137" s="22"/>
      <c r="L137" s="22"/>
      <c r="M137" s="22"/>
      <c r="N137" s="23"/>
      <c r="O137" s="24"/>
      <c r="P137" s="47"/>
      <c r="Q137" s="47"/>
      <c r="R137" s="48" t="s">
        <v>42</v>
      </c>
      <c r="S137" s="26" t="s">
        <v>42</v>
      </c>
      <c r="T137" s="27" t="s">
        <v>42</v>
      </c>
      <c r="U137" s="27" t="s">
        <v>42</v>
      </c>
      <c r="V137" s="28" t="s">
        <v>34</v>
      </c>
      <c r="W137" s="101" t="s">
        <v>34</v>
      </c>
      <c r="X137" s="99" t="s">
        <v>35</v>
      </c>
      <c r="Y137" s="99" t="s">
        <v>35</v>
      </c>
      <c r="Z137" s="99" t="s">
        <v>35</v>
      </c>
      <c r="AA137" s="103" t="s">
        <v>35</v>
      </c>
      <c r="AB137" s="98" t="s">
        <v>38</v>
      </c>
      <c r="AC137" s="99" t="s">
        <v>38</v>
      </c>
      <c r="AD137" s="99" t="s">
        <v>38</v>
      </c>
      <c r="AE137" s="100" t="s">
        <v>38</v>
      </c>
      <c r="AF137" s="101" t="s">
        <v>38</v>
      </c>
      <c r="AG137" s="102" t="s">
        <v>38</v>
      </c>
      <c r="AH137" s="102"/>
      <c r="AI137" s="103"/>
      <c r="AJ137" s="104"/>
      <c r="AK137" s="99"/>
      <c r="AL137" s="99"/>
      <c r="AM137" s="99"/>
      <c r="AN137" s="100"/>
      <c r="AO137" s="101"/>
      <c r="AP137" s="105"/>
      <c r="AQ137" s="105"/>
      <c r="AR137" s="106"/>
      <c r="AS137" s="101"/>
      <c r="AT137" s="105" t="s">
        <v>34</v>
      </c>
      <c r="AU137" s="105" t="s">
        <v>34</v>
      </c>
      <c r="AV137" s="106" t="s">
        <v>34</v>
      </c>
      <c r="AW137" s="104" t="s">
        <v>35</v>
      </c>
      <c r="AX137" s="99" t="s">
        <v>35</v>
      </c>
      <c r="AY137" s="99" t="s">
        <v>35</v>
      </c>
      <c r="AZ137" s="99" t="s">
        <v>35</v>
      </c>
      <c r="BA137" s="99" t="s">
        <v>35</v>
      </c>
      <c r="BB137" s="99" t="s">
        <v>35</v>
      </c>
      <c r="BC137" s="99" t="s">
        <v>35</v>
      </c>
      <c r="BD137" s="99" t="s">
        <v>35</v>
      </c>
      <c r="BE137" s="100" t="s">
        <v>35</v>
      </c>
      <c r="BF137" s="233">
        <f t="shared" si="8"/>
        <v>11</v>
      </c>
      <c r="BG137" s="233">
        <f t="shared" si="9"/>
        <v>12</v>
      </c>
      <c r="BH137" s="233">
        <f t="shared" si="10"/>
        <v>5</v>
      </c>
      <c r="BI137" s="233">
        <f t="shared" si="11"/>
        <v>6</v>
      </c>
      <c r="BJ137" s="233">
        <f t="shared" si="12"/>
        <v>4</v>
      </c>
      <c r="BK137" s="233">
        <f t="shared" si="13"/>
        <v>0</v>
      </c>
      <c r="BL137" s="233">
        <f t="shared" si="14"/>
        <v>13</v>
      </c>
      <c r="BM137" s="233">
        <f t="shared" si="15"/>
        <v>51</v>
      </c>
    </row>
    <row r="138" spans="1:65" ht="21" customHeight="1" thickBot="1">
      <c r="A138" s="554"/>
      <c r="B138" s="253" t="s">
        <v>198</v>
      </c>
      <c r="C138" s="254" t="s">
        <v>43</v>
      </c>
      <c r="D138" s="429" t="s">
        <v>164</v>
      </c>
      <c r="E138" s="350"/>
      <c r="F138" s="113"/>
      <c r="G138" s="66"/>
      <c r="H138" s="66"/>
      <c r="I138" s="72"/>
      <c r="J138" s="65"/>
      <c r="K138" s="66"/>
      <c r="L138" s="66"/>
      <c r="M138" s="66"/>
      <c r="N138" s="67"/>
      <c r="O138" s="68"/>
      <c r="P138" s="95"/>
      <c r="Q138" s="95"/>
      <c r="R138" s="96"/>
      <c r="S138" s="70"/>
      <c r="T138" s="69"/>
      <c r="U138" s="69"/>
      <c r="V138" s="71" t="s">
        <v>39</v>
      </c>
      <c r="W138" s="496"/>
      <c r="X138" s="497"/>
      <c r="Y138" s="497"/>
      <c r="Z138" s="497"/>
      <c r="AA138" s="497"/>
      <c r="AB138" s="497"/>
      <c r="AC138" s="497"/>
      <c r="AD138" s="497"/>
      <c r="AE138" s="497"/>
      <c r="AF138" s="497"/>
      <c r="AG138" s="497"/>
      <c r="AH138" s="497"/>
      <c r="AI138" s="497"/>
      <c r="AJ138" s="497"/>
      <c r="AK138" s="497"/>
      <c r="AL138" s="497"/>
      <c r="AM138" s="497"/>
      <c r="AN138" s="497"/>
      <c r="AO138" s="497"/>
      <c r="AP138" s="497"/>
      <c r="AQ138" s="497"/>
      <c r="AR138" s="497"/>
      <c r="AS138" s="497"/>
      <c r="AT138" s="497"/>
      <c r="AU138" s="497"/>
      <c r="AV138" s="497"/>
      <c r="AW138" s="497"/>
      <c r="AX138" s="497"/>
      <c r="AY138" s="497"/>
      <c r="AZ138" s="497"/>
      <c r="BA138" s="497"/>
      <c r="BB138" s="497"/>
      <c r="BC138" s="497"/>
      <c r="BD138" s="497"/>
      <c r="BE138" s="498"/>
      <c r="BF138" s="456">
        <f t="shared" si="8"/>
        <v>17</v>
      </c>
      <c r="BG138" s="456"/>
      <c r="BH138" s="456">
        <f t="shared" si="10"/>
        <v>0</v>
      </c>
      <c r="BI138" s="456">
        <f t="shared" si="11"/>
        <v>0</v>
      </c>
      <c r="BJ138" s="456">
        <f t="shared" si="12"/>
        <v>0</v>
      </c>
      <c r="BK138" s="456">
        <f t="shared" si="13"/>
        <v>1</v>
      </c>
      <c r="BL138" s="456">
        <f t="shared" si="14"/>
        <v>0</v>
      </c>
      <c r="BM138" s="456">
        <f t="shared" si="15"/>
        <v>18</v>
      </c>
    </row>
    <row r="139" spans="1:65" ht="21" customHeight="1" thickTop="1">
      <c r="A139" s="554"/>
      <c r="B139" s="262" t="s">
        <v>199</v>
      </c>
      <c r="C139" s="286">
        <v>1</v>
      </c>
      <c r="D139" s="313" t="s">
        <v>165</v>
      </c>
      <c r="E139" s="314"/>
      <c r="F139" s="29"/>
      <c r="G139" s="29"/>
      <c r="H139" s="29"/>
      <c r="I139" s="32"/>
      <c r="J139" s="33"/>
      <c r="K139" s="29"/>
      <c r="L139" s="29"/>
      <c r="M139" s="29"/>
      <c r="N139" s="30"/>
      <c r="O139" s="31"/>
      <c r="P139" s="93"/>
      <c r="Q139" s="93"/>
      <c r="R139" s="94"/>
      <c r="S139" s="35"/>
      <c r="T139" s="34"/>
      <c r="U139" s="34"/>
      <c r="V139" s="36" t="s">
        <v>34</v>
      </c>
      <c r="W139" s="110" t="s">
        <v>34</v>
      </c>
      <c r="X139" s="108" t="s">
        <v>35</v>
      </c>
      <c r="Y139" s="108" t="s">
        <v>35</v>
      </c>
      <c r="Z139" s="108" t="s">
        <v>35</v>
      </c>
      <c r="AA139" s="111" t="s">
        <v>35</v>
      </c>
      <c r="AB139" s="107" t="s">
        <v>38</v>
      </c>
      <c r="AC139" s="108" t="s">
        <v>38</v>
      </c>
      <c r="AD139" s="108"/>
      <c r="AE139" s="109"/>
      <c r="AF139" s="110"/>
      <c r="AG139" s="105"/>
      <c r="AH139" s="105"/>
      <c r="AI139" s="111"/>
      <c r="AJ139" s="112"/>
      <c r="AK139" s="108"/>
      <c r="AL139" s="108"/>
      <c r="AM139" s="108"/>
      <c r="AN139" s="109"/>
      <c r="AO139" s="110"/>
      <c r="AP139" s="105"/>
      <c r="AQ139" s="105"/>
      <c r="AR139" s="106"/>
      <c r="AS139" s="110"/>
      <c r="AT139" s="105" t="s">
        <v>34</v>
      </c>
      <c r="AU139" s="105" t="s">
        <v>34</v>
      </c>
      <c r="AV139" s="106" t="s">
        <v>34</v>
      </c>
      <c r="AW139" s="112" t="s">
        <v>35</v>
      </c>
      <c r="AX139" s="108" t="s">
        <v>35</v>
      </c>
      <c r="AY139" s="108" t="s">
        <v>35</v>
      </c>
      <c r="AZ139" s="108" t="s">
        <v>35</v>
      </c>
      <c r="BA139" s="108" t="s">
        <v>35</v>
      </c>
      <c r="BB139" s="108" t="s">
        <v>35</v>
      </c>
      <c r="BC139" s="108" t="s">
        <v>35</v>
      </c>
      <c r="BD139" s="108" t="s">
        <v>35</v>
      </c>
      <c r="BE139" s="109" t="s">
        <v>35</v>
      </c>
      <c r="BF139" s="455">
        <f t="shared" si="8"/>
        <v>16</v>
      </c>
      <c r="BG139" s="455">
        <f t="shared" si="9"/>
        <v>16</v>
      </c>
      <c r="BH139" s="455">
        <f t="shared" si="10"/>
        <v>5</v>
      </c>
      <c r="BI139" s="455">
        <f t="shared" si="11"/>
        <v>2</v>
      </c>
      <c r="BJ139" s="455">
        <f t="shared" si="12"/>
        <v>0</v>
      </c>
      <c r="BK139" s="455">
        <f t="shared" si="13"/>
        <v>0</v>
      </c>
      <c r="BL139" s="455">
        <f t="shared" si="14"/>
        <v>13</v>
      </c>
      <c r="BM139" s="455">
        <f t="shared" si="15"/>
        <v>52</v>
      </c>
    </row>
    <row r="140" spans="1:65" ht="21" customHeight="1">
      <c r="A140" s="554"/>
      <c r="B140" s="262" t="s">
        <v>199</v>
      </c>
      <c r="C140" s="286">
        <v>2</v>
      </c>
      <c r="D140" s="313" t="s">
        <v>166</v>
      </c>
      <c r="E140" s="314"/>
      <c r="F140" s="22"/>
      <c r="G140" s="22"/>
      <c r="H140" s="22"/>
      <c r="I140" s="25"/>
      <c r="J140" s="21"/>
      <c r="K140" s="22"/>
      <c r="L140" s="22"/>
      <c r="M140" s="22"/>
      <c r="N140" s="23"/>
      <c r="O140" s="24"/>
      <c r="P140" s="47"/>
      <c r="Q140" s="47"/>
      <c r="R140" s="48"/>
      <c r="S140" s="26"/>
      <c r="T140" s="27"/>
      <c r="U140" s="27"/>
      <c r="V140" s="28" t="s">
        <v>34</v>
      </c>
      <c r="W140" s="101" t="s">
        <v>34</v>
      </c>
      <c r="X140" s="99" t="s">
        <v>35</v>
      </c>
      <c r="Y140" s="99" t="s">
        <v>35</v>
      </c>
      <c r="Z140" s="99" t="s">
        <v>35</v>
      </c>
      <c r="AA140" s="103" t="s">
        <v>35</v>
      </c>
      <c r="AB140" s="98" t="s">
        <v>38</v>
      </c>
      <c r="AC140" s="99" t="s">
        <v>38</v>
      </c>
      <c r="AD140" s="99" t="s">
        <v>38</v>
      </c>
      <c r="AE140" s="100" t="s">
        <v>38</v>
      </c>
      <c r="AF140" s="101"/>
      <c r="AG140" s="102"/>
      <c r="AH140" s="102"/>
      <c r="AI140" s="103"/>
      <c r="AJ140" s="104"/>
      <c r="AK140" s="99"/>
      <c r="AL140" s="99"/>
      <c r="AM140" s="99"/>
      <c r="AN140" s="100"/>
      <c r="AO140" s="101"/>
      <c r="AP140" s="105"/>
      <c r="AQ140" s="105"/>
      <c r="AR140" s="106"/>
      <c r="AS140" s="101"/>
      <c r="AT140" s="105"/>
      <c r="AU140" s="105" t="s">
        <v>34</v>
      </c>
      <c r="AV140" s="106" t="s">
        <v>34</v>
      </c>
      <c r="AW140" s="104" t="s">
        <v>35</v>
      </c>
      <c r="AX140" s="99" t="s">
        <v>35</v>
      </c>
      <c r="AY140" s="99" t="s">
        <v>35</v>
      </c>
      <c r="AZ140" s="99" t="s">
        <v>35</v>
      </c>
      <c r="BA140" s="99" t="s">
        <v>35</v>
      </c>
      <c r="BB140" s="99" t="s">
        <v>35</v>
      </c>
      <c r="BC140" s="99" t="s">
        <v>35</v>
      </c>
      <c r="BD140" s="99" t="s">
        <v>35</v>
      </c>
      <c r="BE140" s="100" t="s">
        <v>35</v>
      </c>
      <c r="BF140" s="233">
        <f t="shared" si="8"/>
        <v>16</v>
      </c>
      <c r="BG140" s="233">
        <f t="shared" si="9"/>
        <v>15</v>
      </c>
      <c r="BH140" s="233">
        <f t="shared" si="10"/>
        <v>4</v>
      </c>
      <c r="BI140" s="233">
        <f t="shared" si="11"/>
        <v>4</v>
      </c>
      <c r="BJ140" s="233">
        <f t="shared" si="12"/>
        <v>0</v>
      </c>
      <c r="BK140" s="233">
        <f t="shared" si="13"/>
        <v>0</v>
      </c>
      <c r="BL140" s="233">
        <f t="shared" si="14"/>
        <v>13</v>
      </c>
      <c r="BM140" s="233">
        <f t="shared" si="15"/>
        <v>52</v>
      </c>
    </row>
    <row r="141" spans="1:65" ht="21" customHeight="1">
      <c r="A141" s="554"/>
      <c r="B141" s="262" t="s">
        <v>199</v>
      </c>
      <c r="C141" s="286">
        <v>3</v>
      </c>
      <c r="D141" s="313" t="s">
        <v>167</v>
      </c>
      <c r="E141" s="314"/>
      <c r="F141" s="22"/>
      <c r="G141" s="22"/>
      <c r="H141" s="22"/>
      <c r="I141" s="25"/>
      <c r="J141" s="21"/>
      <c r="K141" s="22"/>
      <c r="L141" s="22"/>
      <c r="M141" s="22"/>
      <c r="N141" s="23"/>
      <c r="O141" s="24"/>
      <c r="P141" s="47"/>
      <c r="Q141" s="47"/>
      <c r="R141" s="48"/>
      <c r="S141" s="26"/>
      <c r="T141" s="27"/>
      <c r="U141" s="27"/>
      <c r="V141" s="28" t="s">
        <v>34</v>
      </c>
      <c r="W141" s="101" t="s">
        <v>34</v>
      </c>
      <c r="X141" s="99" t="s">
        <v>35</v>
      </c>
      <c r="Y141" s="99" t="s">
        <v>35</v>
      </c>
      <c r="Z141" s="99" t="s">
        <v>35</v>
      </c>
      <c r="AA141" s="103" t="s">
        <v>35</v>
      </c>
      <c r="AB141" s="98" t="s">
        <v>38</v>
      </c>
      <c r="AC141" s="99" t="s">
        <v>38</v>
      </c>
      <c r="AD141" s="99" t="s">
        <v>38</v>
      </c>
      <c r="AE141" s="100" t="s">
        <v>38</v>
      </c>
      <c r="AF141" s="101"/>
      <c r="AG141" s="102"/>
      <c r="AH141" s="102"/>
      <c r="AI141" s="103"/>
      <c r="AJ141" s="104"/>
      <c r="AK141" s="99"/>
      <c r="AL141" s="99"/>
      <c r="AM141" s="99"/>
      <c r="AN141" s="100"/>
      <c r="AO141" s="101"/>
      <c r="AP141" s="105"/>
      <c r="AQ141" s="105"/>
      <c r="AR141" s="106"/>
      <c r="AS141" s="101"/>
      <c r="AT141" s="105"/>
      <c r="AU141" s="105" t="s">
        <v>34</v>
      </c>
      <c r="AV141" s="106" t="s">
        <v>34</v>
      </c>
      <c r="AW141" s="104" t="s">
        <v>35</v>
      </c>
      <c r="AX141" s="99" t="s">
        <v>35</v>
      </c>
      <c r="AY141" s="99" t="s">
        <v>35</v>
      </c>
      <c r="AZ141" s="99" t="s">
        <v>35</v>
      </c>
      <c r="BA141" s="99" t="s">
        <v>35</v>
      </c>
      <c r="BB141" s="99" t="s">
        <v>35</v>
      </c>
      <c r="BC141" s="99" t="s">
        <v>35</v>
      </c>
      <c r="BD141" s="99" t="s">
        <v>35</v>
      </c>
      <c r="BE141" s="100" t="s">
        <v>35</v>
      </c>
      <c r="BF141" s="233">
        <f t="shared" si="8"/>
        <v>16</v>
      </c>
      <c r="BG141" s="233">
        <f t="shared" si="9"/>
        <v>15</v>
      </c>
      <c r="BH141" s="233">
        <f t="shared" si="10"/>
        <v>4</v>
      </c>
      <c r="BI141" s="233">
        <f t="shared" si="11"/>
        <v>4</v>
      </c>
      <c r="BJ141" s="233">
        <f t="shared" si="12"/>
        <v>0</v>
      </c>
      <c r="BK141" s="233">
        <f t="shared" si="13"/>
        <v>0</v>
      </c>
      <c r="BL141" s="233">
        <f t="shared" si="14"/>
        <v>13</v>
      </c>
      <c r="BM141" s="233">
        <f t="shared" si="15"/>
        <v>52</v>
      </c>
    </row>
    <row r="142" spans="1:65" ht="21" customHeight="1">
      <c r="A142" s="554"/>
      <c r="B142" s="262" t="s">
        <v>199</v>
      </c>
      <c r="C142" s="286">
        <v>4</v>
      </c>
      <c r="D142" s="313" t="s">
        <v>168</v>
      </c>
      <c r="E142" s="314"/>
      <c r="F142" s="22"/>
      <c r="G142" s="22"/>
      <c r="H142" s="22"/>
      <c r="I142" s="25"/>
      <c r="J142" s="21"/>
      <c r="K142" s="22"/>
      <c r="L142" s="22"/>
      <c r="M142" s="22"/>
      <c r="N142" s="23"/>
      <c r="O142" s="24"/>
      <c r="P142" s="47"/>
      <c r="Q142" s="47"/>
      <c r="R142" s="48"/>
      <c r="S142" s="26"/>
      <c r="T142" s="27"/>
      <c r="U142" s="27"/>
      <c r="V142" s="28" t="s">
        <v>34</v>
      </c>
      <c r="W142" s="101" t="s">
        <v>34</v>
      </c>
      <c r="X142" s="99" t="s">
        <v>35</v>
      </c>
      <c r="Y142" s="99" t="s">
        <v>35</v>
      </c>
      <c r="Z142" s="99" t="s">
        <v>35</v>
      </c>
      <c r="AA142" s="103" t="s">
        <v>35</v>
      </c>
      <c r="AB142" s="98" t="s">
        <v>38</v>
      </c>
      <c r="AC142" s="99" t="s">
        <v>38</v>
      </c>
      <c r="AD142" s="99" t="s">
        <v>38</v>
      </c>
      <c r="AE142" s="100" t="s">
        <v>38</v>
      </c>
      <c r="AF142" s="101" t="s">
        <v>38</v>
      </c>
      <c r="AG142" s="102" t="s">
        <v>38</v>
      </c>
      <c r="AH142" s="102"/>
      <c r="AI142" s="103"/>
      <c r="AJ142" s="104"/>
      <c r="AK142" s="99"/>
      <c r="AL142" s="99"/>
      <c r="AM142" s="99"/>
      <c r="AN142" s="100"/>
      <c r="AO142" s="101"/>
      <c r="AP142" s="105"/>
      <c r="AQ142" s="105"/>
      <c r="AR142" s="106"/>
      <c r="AS142" s="101"/>
      <c r="AT142" s="105" t="s">
        <v>34</v>
      </c>
      <c r="AU142" s="105" t="s">
        <v>39</v>
      </c>
      <c r="AV142" s="106" t="s">
        <v>39</v>
      </c>
      <c r="AW142" s="221"/>
      <c r="AX142" s="222"/>
      <c r="AY142" s="222"/>
      <c r="AZ142" s="222"/>
      <c r="BA142" s="222"/>
      <c r="BB142" s="222"/>
      <c r="BC142" s="222"/>
      <c r="BD142" s="222"/>
      <c r="BE142" s="222"/>
      <c r="BF142" s="233">
        <f t="shared" si="8"/>
        <v>16</v>
      </c>
      <c r="BG142" s="233">
        <f t="shared" si="9"/>
        <v>12</v>
      </c>
      <c r="BH142" s="233">
        <f t="shared" si="10"/>
        <v>3</v>
      </c>
      <c r="BI142" s="233">
        <f t="shared" si="11"/>
        <v>6</v>
      </c>
      <c r="BJ142" s="233">
        <f t="shared" si="12"/>
        <v>0</v>
      </c>
      <c r="BK142" s="233">
        <f t="shared" si="13"/>
        <v>2</v>
      </c>
      <c r="BL142" s="233">
        <f t="shared" si="14"/>
        <v>4</v>
      </c>
      <c r="BM142" s="233">
        <f t="shared" si="15"/>
        <v>43</v>
      </c>
    </row>
    <row r="143" spans="1:65" ht="21" customHeight="1">
      <c r="A143" s="554"/>
      <c r="B143" s="262" t="s">
        <v>199</v>
      </c>
      <c r="C143" s="286" t="s">
        <v>41</v>
      </c>
      <c r="D143" s="313" t="s">
        <v>169</v>
      </c>
      <c r="E143" s="314"/>
      <c r="F143" s="234" t="s">
        <v>215</v>
      </c>
      <c r="G143" s="175"/>
      <c r="H143" s="22"/>
      <c r="I143" s="25"/>
      <c r="J143" s="21"/>
      <c r="K143" s="22"/>
      <c r="L143" s="22"/>
      <c r="M143" s="22"/>
      <c r="N143" s="23"/>
      <c r="O143" s="24"/>
      <c r="P143" s="47"/>
      <c r="Q143" s="47"/>
      <c r="R143" s="48"/>
      <c r="S143" s="26"/>
      <c r="T143" s="27"/>
      <c r="U143" s="27" t="s">
        <v>34</v>
      </c>
      <c r="V143" s="28" t="s">
        <v>34</v>
      </c>
      <c r="W143" s="101" t="s">
        <v>34</v>
      </c>
      <c r="X143" s="99" t="s">
        <v>35</v>
      </c>
      <c r="Y143" s="99" t="s">
        <v>35</v>
      </c>
      <c r="Z143" s="99" t="s">
        <v>35</v>
      </c>
      <c r="AA143" s="103" t="s">
        <v>35</v>
      </c>
      <c r="AB143" s="98" t="s">
        <v>38</v>
      </c>
      <c r="AC143" s="99" t="s">
        <v>38</v>
      </c>
      <c r="AD143" s="99" t="s">
        <v>38</v>
      </c>
      <c r="AE143" s="100" t="s">
        <v>38</v>
      </c>
      <c r="AF143" s="101" t="s">
        <v>38</v>
      </c>
      <c r="AG143" s="102" t="s">
        <v>38</v>
      </c>
      <c r="AH143" s="102" t="s">
        <v>38</v>
      </c>
      <c r="AI143" s="103" t="s">
        <v>38</v>
      </c>
      <c r="AJ143" s="104" t="s">
        <v>38</v>
      </c>
      <c r="AK143" s="99" t="s">
        <v>38</v>
      </c>
      <c r="AL143" s="99" t="s">
        <v>38</v>
      </c>
      <c r="AM143" s="99" t="s">
        <v>38</v>
      </c>
      <c r="AN143" s="100" t="s">
        <v>38</v>
      </c>
      <c r="AO143" s="101" t="s">
        <v>38</v>
      </c>
      <c r="AP143" s="105" t="s">
        <v>38</v>
      </c>
      <c r="AQ143" s="105" t="s">
        <v>38</v>
      </c>
      <c r="AR143" s="106"/>
      <c r="AS143" s="101"/>
      <c r="AT143" s="105"/>
      <c r="AU143" s="105"/>
      <c r="AV143" s="106" t="s">
        <v>34</v>
      </c>
      <c r="AW143" s="104" t="s">
        <v>35</v>
      </c>
      <c r="AX143" s="99" t="s">
        <v>35</v>
      </c>
      <c r="AY143" s="99" t="s">
        <v>35</v>
      </c>
      <c r="AZ143" s="99" t="s">
        <v>35</v>
      </c>
      <c r="BA143" s="99" t="s">
        <v>35</v>
      </c>
      <c r="BB143" s="99" t="s">
        <v>35</v>
      </c>
      <c r="BC143" s="99" t="s">
        <v>35</v>
      </c>
      <c r="BD143" s="99" t="s">
        <v>35</v>
      </c>
      <c r="BE143" s="100" t="s">
        <v>35</v>
      </c>
      <c r="BF143" s="233">
        <f t="shared" si="8"/>
        <v>14</v>
      </c>
      <c r="BG143" s="233">
        <f t="shared" si="9"/>
        <v>4</v>
      </c>
      <c r="BH143" s="233">
        <f t="shared" si="10"/>
        <v>4</v>
      </c>
      <c r="BI143" s="233">
        <f t="shared" si="11"/>
        <v>16</v>
      </c>
      <c r="BJ143" s="233">
        <f t="shared" si="12"/>
        <v>0</v>
      </c>
      <c r="BK143" s="233">
        <f t="shared" si="13"/>
        <v>0</v>
      </c>
      <c r="BL143" s="233">
        <f t="shared" si="14"/>
        <v>13</v>
      </c>
      <c r="BM143" s="233">
        <f t="shared" si="15"/>
        <v>51</v>
      </c>
    </row>
    <row r="144" spans="1:65" ht="21" customHeight="1" thickBot="1">
      <c r="A144" s="554"/>
      <c r="B144" s="253" t="s">
        <v>199</v>
      </c>
      <c r="C144" s="254" t="s">
        <v>43</v>
      </c>
      <c r="D144" s="429" t="s">
        <v>170</v>
      </c>
      <c r="E144" s="350"/>
      <c r="F144" s="113"/>
      <c r="G144" s="66"/>
      <c r="H144" s="66"/>
      <c r="I144" s="72"/>
      <c r="J144" s="65"/>
      <c r="K144" s="66"/>
      <c r="L144" s="66"/>
      <c r="M144" s="66"/>
      <c r="N144" s="67"/>
      <c r="O144" s="68"/>
      <c r="P144" s="95"/>
      <c r="Q144" s="95" t="s">
        <v>39</v>
      </c>
      <c r="R144" s="96"/>
      <c r="S144" s="70"/>
      <c r="T144" s="69"/>
      <c r="U144" s="69"/>
      <c r="V144" s="71"/>
      <c r="W144" s="223"/>
      <c r="X144" s="497"/>
      <c r="Y144" s="497"/>
      <c r="Z144" s="497"/>
      <c r="AA144" s="497"/>
      <c r="AB144" s="497"/>
      <c r="AC144" s="497"/>
      <c r="AD144" s="497"/>
      <c r="AE144" s="497"/>
      <c r="AF144" s="497"/>
      <c r="AG144" s="497"/>
      <c r="AH144" s="497"/>
      <c r="AI144" s="497"/>
      <c r="AJ144" s="497"/>
      <c r="AK144" s="497"/>
      <c r="AL144" s="497"/>
      <c r="AM144" s="497"/>
      <c r="AN144" s="497"/>
      <c r="AO144" s="497"/>
      <c r="AP144" s="497"/>
      <c r="AQ144" s="497"/>
      <c r="AR144" s="497"/>
      <c r="AS144" s="497"/>
      <c r="AT144" s="497"/>
      <c r="AU144" s="497"/>
      <c r="AV144" s="497"/>
      <c r="AW144" s="497"/>
      <c r="AX144" s="497"/>
      <c r="AY144" s="497"/>
      <c r="AZ144" s="497"/>
      <c r="BA144" s="497"/>
      <c r="BB144" s="497"/>
      <c r="BC144" s="497"/>
      <c r="BD144" s="497"/>
      <c r="BE144" s="498"/>
      <c r="BF144" s="456">
        <f t="shared" si="8"/>
        <v>17</v>
      </c>
      <c r="BG144" s="456"/>
      <c r="BH144" s="456">
        <f t="shared" si="10"/>
        <v>0</v>
      </c>
      <c r="BI144" s="456">
        <f t="shared" si="11"/>
        <v>0</v>
      </c>
      <c r="BJ144" s="456">
        <f t="shared" si="12"/>
        <v>0</v>
      </c>
      <c r="BK144" s="456">
        <f t="shared" si="13"/>
        <v>1</v>
      </c>
      <c r="BL144" s="456">
        <f t="shared" si="14"/>
        <v>0</v>
      </c>
      <c r="BM144" s="456">
        <f t="shared" si="15"/>
        <v>18</v>
      </c>
    </row>
    <row r="145" spans="1:65" ht="21" customHeight="1" thickTop="1">
      <c r="A145" s="554"/>
      <c r="B145" s="262" t="s">
        <v>277</v>
      </c>
      <c r="C145" s="286">
        <v>1</v>
      </c>
      <c r="D145" s="313" t="s">
        <v>171</v>
      </c>
      <c r="E145" s="314"/>
      <c r="F145" s="29"/>
      <c r="G145" s="29"/>
      <c r="H145" s="29"/>
      <c r="I145" s="32"/>
      <c r="J145" s="33"/>
      <c r="K145" s="29"/>
      <c r="L145" s="29"/>
      <c r="M145" s="29"/>
      <c r="N145" s="30"/>
      <c r="O145" s="31"/>
      <c r="P145" s="93"/>
      <c r="Q145" s="93"/>
      <c r="R145" s="94"/>
      <c r="S145" s="35"/>
      <c r="T145" s="34"/>
      <c r="U145" s="34" t="s">
        <v>34</v>
      </c>
      <c r="V145" s="36" t="s">
        <v>34</v>
      </c>
      <c r="W145" s="110" t="s">
        <v>34</v>
      </c>
      <c r="X145" s="108" t="s">
        <v>35</v>
      </c>
      <c r="Y145" s="108" t="s">
        <v>35</v>
      </c>
      <c r="Z145" s="108" t="s">
        <v>35</v>
      </c>
      <c r="AA145" s="111" t="s">
        <v>35</v>
      </c>
      <c r="AB145" s="107"/>
      <c r="AC145" s="108"/>
      <c r="AD145" s="108"/>
      <c r="AE145" s="109"/>
      <c r="AF145" s="110"/>
      <c r="AG145" s="105"/>
      <c r="AH145" s="105"/>
      <c r="AI145" s="111"/>
      <c r="AJ145" s="112"/>
      <c r="AK145" s="108"/>
      <c r="AL145" s="108"/>
      <c r="AM145" s="108"/>
      <c r="AN145" s="109"/>
      <c r="AO145" s="110"/>
      <c r="AP145" s="105"/>
      <c r="AQ145" s="105"/>
      <c r="AR145" s="106" t="s">
        <v>38</v>
      </c>
      <c r="AS145" s="110" t="s">
        <v>38</v>
      </c>
      <c r="AT145" s="105" t="s">
        <v>34</v>
      </c>
      <c r="AU145" s="105" t="s">
        <v>34</v>
      </c>
      <c r="AV145" s="106" t="s">
        <v>34</v>
      </c>
      <c r="AW145" s="112" t="s">
        <v>35</v>
      </c>
      <c r="AX145" s="108" t="s">
        <v>35</v>
      </c>
      <c r="AY145" s="108" t="s">
        <v>35</v>
      </c>
      <c r="AZ145" s="108" t="s">
        <v>35</v>
      </c>
      <c r="BA145" s="108" t="s">
        <v>35</v>
      </c>
      <c r="BB145" s="108" t="s">
        <v>35</v>
      </c>
      <c r="BC145" s="108" t="s">
        <v>35</v>
      </c>
      <c r="BD145" s="108" t="s">
        <v>35</v>
      </c>
      <c r="BE145" s="109" t="s">
        <v>35</v>
      </c>
      <c r="BF145" s="455">
        <f t="shared" si="8"/>
        <v>15</v>
      </c>
      <c r="BG145" s="455">
        <f t="shared" si="9"/>
        <v>16</v>
      </c>
      <c r="BH145" s="455">
        <f t="shared" si="10"/>
        <v>6</v>
      </c>
      <c r="BI145" s="455">
        <f t="shared" si="11"/>
        <v>2</v>
      </c>
      <c r="BJ145" s="455">
        <f t="shared" si="12"/>
        <v>0</v>
      </c>
      <c r="BK145" s="455">
        <f t="shared" si="13"/>
        <v>0</v>
      </c>
      <c r="BL145" s="455">
        <f t="shared" si="14"/>
        <v>13</v>
      </c>
      <c r="BM145" s="455">
        <f t="shared" si="15"/>
        <v>52</v>
      </c>
    </row>
    <row r="146" spans="1:65" ht="21" customHeight="1">
      <c r="A146" s="554"/>
      <c r="B146" s="262" t="s">
        <v>200</v>
      </c>
      <c r="C146" s="286">
        <v>2</v>
      </c>
      <c r="D146" s="313" t="s">
        <v>172</v>
      </c>
      <c r="E146" s="314"/>
      <c r="F146" s="22"/>
      <c r="G146" s="22"/>
      <c r="H146" s="22"/>
      <c r="I146" s="25"/>
      <c r="J146" s="21"/>
      <c r="K146" s="22"/>
      <c r="L146" s="22"/>
      <c r="M146" s="22"/>
      <c r="N146" s="23"/>
      <c r="O146" s="24"/>
      <c r="P146" s="47"/>
      <c r="Q146" s="47"/>
      <c r="R146" s="48"/>
      <c r="S146" s="26"/>
      <c r="T146" s="27"/>
      <c r="U146" s="27" t="s">
        <v>34</v>
      </c>
      <c r="V146" s="28" t="s">
        <v>34</v>
      </c>
      <c r="W146" s="101" t="s">
        <v>34</v>
      </c>
      <c r="X146" s="99" t="s">
        <v>35</v>
      </c>
      <c r="Y146" s="99" t="s">
        <v>35</v>
      </c>
      <c r="Z146" s="99" t="s">
        <v>35</v>
      </c>
      <c r="AA146" s="103" t="s">
        <v>35</v>
      </c>
      <c r="AB146" s="98"/>
      <c r="AC146" s="99"/>
      <c r="AD146" s="99"/>
      <c r="AE146" s="100"/>
      <c r="AF146" s="101"/>
      <c r="AG146" s="102"/>
      <c r="AH146" s="102"/>
      <c r="AI146" s="103"/>
      <c r="AJ146" s="104"/>
      <c r="AK146" s="99"/>
      <c r="AL146" s="99"/>
      <c r="AM146" s="99"/>
      <c r="AN146" s="100"/>
      <c r="AO146" s="101"/>
      <c r="AP146" s="105" t="s">
        <v>38</v>
      </c>
      <c r="AQ146" s="105" t="s">
        <v>38</v>
      </c>
      <c r="AR146" s="106" t="s">
        <v>38</v>
      </c>
      <c r="AS146" s="101" t="s">
        <v>38</v>
      </c>
      <c r="AT146" s="105" t="s">
        <v>34</v>
      </c>
      <c r="AU146" s="105" t="s">
        <v>34</v>
      </c>
      <c r="AV146" s="106" t="s">
        <v>34</v>
      </c>
      <c r="AW146" s="104" t="s">
        <v>35</v>
      </c>
      <c r="AX146" s="99" t="s">
        <v>35</v>
      </c>
      <c r="AY146" s="99" t="s">
        <v>35</v>
      </c>
      <c r="AZ146" s="99" t="s">
        <v>35</v>
      </c>
      <c r="BA146" s="99" t="s">
        <v>35</v>
      </c>
      <c r="BB146" s="99" t="s">
        <v>35</v>
      </c>
      <c r="BC146" s="99" t="s">
        <v>35</v>
      </c>
      <c r="BD146" s="99" t="s">
        <v>35</v>
      </c>
      <c r="BE146" s="100" t="s">
        <v>35</v>
      </c>
      <c r="BF146" s="233">
        <f t="shared" si="8"/>
        <v>15</v>
      </c>
      <c r="BG146" s="233">
        <f t="shared" si="9"/>
        <v>14</v>
      </c>
      <c r="BH146" s="233">
        <f t="shared" si="10"/>
        <v>6</v>
      </c>
      <c r="BI146" s="233">
        <f t="shared" si="11"/>
        <v>4</v>
      </c>
      <c r="BJ146" s="233">
        <f t="shared" si="12"/>
        <v>0</v>
      </c>
      <c r="BK146" s="233">
        <f t="shared" si="13"/>
        <v>0</v>
      </c>
      <c r="BL146" s="233">
        <f t="shared" si="14"/>
        <v>13</v>
      </c>
      <c r="BM146" s="233">
        <f t="shared" si="15"/>
        <v>52</v>
      </c>
    </row>
    <row r="147" spans="1:65" ht="21" customHeight="1">
      <c r="A147" s="554"/>
      <c r="B147" s="262" t="s">
        <v>200</v>
      </c>
      <c r="C147" s="286">
        <v>3</v>
      </c>
      <c r="D147" s="313" t="s">
        <v>173</v>
      </c>
      <c r="E147" s="314"/>
      <c r="F147" s="22"/>
      <c r="G147" s="22"/>
      <c r="H147" s="22"/>
      <c r="I147" s="25"/>
      <c r="J147" s="21"/>
      <c r="K147" s="22"/>
      <c r="L147" s="22"/>
      <c r="M147" s="22"/>
      <c r="N147" s="23"/>
      <c r="O147" s="24"/>
      <c r="P147" s="47"/>
      <c r="Q147" s="47"/>
      <c r="R147" s="48"/>
      <c r="S147" s="26"/>
      <c r="T147" s="27"/>
      <c r="U147" s="27" t="s">
        <v>34</v>
      </c>
      <c r="V147" s="28" t="s">
        <v>34</v>
      </c>
      <c r="W147" s="101" t="s">
        <v>34</v>
      </c>
      <c r="X147" s="99" t="s">
        <v>35</v>
      </c>
      <c r="Y147" s="99" t="s">
        <v>35</v>
      </c>
      <c r="Z147" s="99" t="s">
        <v>35</v>
      </c>
      <c r="AA147" s="103" t="s">
        <v>35</v>
      </c>
      <c r="AB147" s="98"/>
      <c r="AC147" s="99"/>
      <c r="AD147" s="99"/>
      <c r="AE147" s="100"/>
      <c r="AF147" s="101"/>
      <c r="AG147" s="102"/>
      <c r="AH147" s="102"/>
      <c r="AI147" s="103"/>
      <c r="AJ147" s="104"/>
      <c r="AK147" s="99"/>
      <c r="AL147" s="99"/>
      <c r="AM147" s="99"/>
      <c r="AN147" s="100"/>
      <c r="AO147" s="101"/>
      <c r="AP147" s="105" t="s">
        <v>38</v>
      </c>
      <c r="AQ147" s="105" t="s">
        <v>38</v>
      </c>
      <c r="AR147" s="106" t="s">
        <v>38</v>
      </c>
      <c r="AS147" s="101" t="s">
        <v>38</v>
      </c>
      <c r="AT147" s="105" t="s">
        <v>34</v>
      </c>
      <c r="AU147" s="105" t="s">
        <v>34</v>
      </c>
      <c r="AV147" s="106" t="s">
        <v>34</v>
      </c>
      <c r="AW147" s="104" t="s">
        <v>35</v>
      </c>
      <c r="AX147" s="99" t="s">
        <v>35</v>
      </c>
      <c r="AY147" s="99" t="s">
        <v>35</v>
      </c>
      <c r="AZ147" s="99" t="s">
        <v>35</v>
      </c>
      <c r="BA147" s="99" t="s">
        <v>35</v>
      </c>
      <c r="BB147" s="99" t="s">
        <v>35</v>
      </c>
      <c r="BC147" s="99" t="s">
        <v>35</v>
      </c>
      <c r="BD147" s="99" t="s">
        <v>35</v>
      </c>
      <c r="BE147" s="100" t="s">
        <v>35</v>
      </c>
      <c r="BF147" s="233">
        <f t="shared" si="8"/>
        <v>15</v>
      </c>
      <c r="BG147" s="233">
        <f t="shared" si="9"/>
        <v>14</v>
      </c>
      <c r="BH147" s="233">
        <f t="shared" si="10"/>
        <v>6</v>
      </c>
      <c r="BI147" s="233">
        <f t="shared" si="11"/>
        <v>4</v>
      </c>
      <c r="BJ147" s="233">
        <f t="shared" si="12"/>
        <v>0</v>
      </c>
      <c r="BK147" s="233">
        <f t="shared" si="13"/>
        <v>0</v>
      </c>
      <c r="BL147" s="233">
        <f t="shared" si="14"/>
        <v>13</v>
      </c>
      <c r="BM147" s="233">
        <f t="shared" si="15"/>
        <v>52</v>
      </c>
    </row>
    <row r="148" spans="1:65" ht="21" customHeight="1">
      <c r="A148" s="554"/>
      <c r="B148" s="262" t="s">
        <v>200</v>
      </c>
      <c r="C148" s="286">
        <v>4</v>
      </c>
      <c r="D148" s="313" t="s">
        <v>174</v>
      </c>
      <c r="E148" s="314"/>
      <c r="F148" s="22"/>
      <c r="G148" s="22"/>
      <c r="H148" s="22"/>
      <c r="I148" s="25"/>
      <c r="J148" s="21"/>
      <c r="K148" s="22"/>
      <c r="L148" s="22"/>
      <c r="M148" s="22"/>
      <c r="N148" s="23"/>
      <c r="O148" s="24"/>
      <c r="P148" s="47"/>
      <c r="Q148" s="47"/>
      <c r="R148" s="48"/>
      <c r="S148" s="26"/>
      <c r="T148" s="27"/>
      <c r="U148" s="27" t="s">
        <v>34</v>
      </c>
      <c r="V148" s="28" t="s">
        <v>34</v>
      </c>
      <c r="W148" s="101" t="s">
        <v>34</v>
      </c>
      <c r="X148" s="99" t="s">
        <v>35</v>
      </c>
      <c r="Y148" s="99" t="s">
        <v>35</v>
      </c>
      <c r="Z148" s="99" t="s">
        <v>35</v>
      </c>
      <c r="AA148" s="103" t="s">
        <v>35</v>
      </c>
      <c r="AB148" s="98" t="s">
        <v>38</v>
      </c>
      <c r="AC148" s="99" t="s">
        <v>38</v>
      </c>
      <c r="AD148" s="99" t="s">
        <v>38</v>
      </c>
      <c r="AE148" s="100" t="s">
        <v>38</v>
      </c>
      <c r="AF148" s="101" t="s">
        <v>38</v>
      </c>
      <c r="AG148" s="102" t="s">
        <v>38</v>
      </c>
      <c r="AH148" s="102" t="s">
        <v>45</v>
      </c>
      <c r="AI148" s="103" t="s">
        <v>45</v>
      </c>
      <c r="AJ148" s="104" t="s">
        <v>45</v>
      </c>
      <c r="AK148" s="99" t="s">
        <v>45</v>
      </c>
      <c r="AL148" s="99"/>
      <c r="AM148" s="99"/>
      <c r="AN148" s="100"/>
      <c r="AO148" s="101"/>
      <c r="AP148" s="105"/>
      <c r="AQ148" s="105"/>
      <c r="AR148" s="106"/>
      <c r="AS148" s="101"/>
      <c r="AT148" s="105"/>
      <c r="AU148" s="105"/>
      <c r="AV148" s="106" t="s">
        <v>39</v>
      </c>
      <c r="AW148" s="221"/>
      <c r="AX148" s="222"/>
      <c r="AY148" s="222"/>
      <c r="AZ148" s="222"/>
      <c r="BA148" s="222"/>
      <c r="BB148" s="222"/>
      <c r="BC148" s="222"/>
      <c r="BD148" s="222"/>
      <c r="BE148" s="222"/>
      <c r="BF148" s="233">
        <f t="shared" si="8"/>
        <v>15</v>
      </c>
      <c r="BG148" s="233">
        <f t="shared" si="9"/>
        <v>10</v>
      </c>
      <c r="BH148" s="233">
        <f t="shared" si="10"/>
        <v>3</v>
      </c>
      <c r="BI148" s="233">
        <f t="shared" si="11"/>
        <v>6</v>
      </c>
      <c r="BJ148" s="233">
        <f t="shared" si="12"/>
        <v>0</v>
      </c>
      <c r="BK148" s="233">
        <f t="shared" si="13"/>
        <v>1</v>
      </c>
      <c r="BL148" s="233">
        <f t="shared" si="14"/>
        <v>4</v>
      </c>
      <c r="BM148" s="233">
        <f t="shared" si="15"/>
        <v>39</v>
      </c>
    </row>
    <row r="149" spans="1:65" ht="21" customHeight="1">
      <c r="A149" s="554"/>
      <c r="B149" s="262" t="s">
        <v>201</v>
      </c>
      <c r="C149" s="286" t="s">
        <v>41</v>
      </c>
      <c r="D149" s="313" t="s">
        <v>175</v>
      </c>
      <c r="E149" s="314"/>
      <c r="F149" s="234" t="s">
        <v>215</v>
      </c>
      <c r="G149" s="175"/>
      <c r="H149" s="22"/>
      <c r="I149" s="25"/>
      <c r="J149" s="21"/>
      <c r="K149" s="22"/>
      <c r="L149" s="22"/>
      <c r="M149" s="22"/>
      <c r="N149" s="23"/>
      <c r="O149" s="24"/>
      <c r="P149" s="47"/>
      <c r="Q149" s="47"/>
      <c r="R149" s="48"/>
      <c r="S149" s="26"/>
      <c r="T149" s="27"/>
      <c r="U149" s="27" t="s">
        <v>34</v>
      </c>
      <c r="V149" s="28" t="s">
        <v>34</v>
      </c>
      <c r="W149" s="101" t="s">
        <v>34</v>
      </c>
      <c r="X149" s="99" t="s">
        <v>35</v>
      </c>
      <c r="Y149" s="99" t="s">
        <v>35</v>
      </c>
      <c r="Z149" s="99" t="s">
        <v>35</v>
      </c>
      <c r="AA149" s="103" t="s">
        <v>35</v>
      </c>
      <c r="AB149" s="98" t="s">
        <v>38</v>
      </c>
      <c r="AC149" s="99" t="s">
        <v>38</v>
      </c>
      <c r="AD149" s="99" t="s">
        <v>38</v>
      </c>
      <c r="AE149" s="100" t="s">
        <v>38</v>
      </c>
      <c r="AF149" s="101" t="s">
        <v>38</v>
      </c>
      <c r="AG149" s="102" t="s">
        <v>38</v>
      </c>
      <c r="AH149" s="102" t="s">
        <v>38</v>
      </c>
      <c r="AI149" s="103" t="s">
        <v>38</v>
      </c>
      <c r="AJ149" s="104"/>
      <c r="AK149" s="99"/>
      <c r="AL149" s="99"/>
      <c r="AM149" s="99"/>
      <c r="AN149" s="100"/>
      <c r="AO149" s="101"/>
      <c r="AP149" s="105"/>
      <c r="AQ149" s="105" t="s">
        <v>34</v>
      </c>
      <c r="AR149" s="106" t="s">
        <v>34</v>
      </c>
      <c r="AS149" s="101" t="s">
        <v>42</v>
      </c>
      <c r="AT149" s="105" t="s">
        <v>42</v>
      </c>
      <c r="AU149" s="105" t="s">
        <v>42</v>
      </c>
      <c r="AV149" s="106" t="s">
        <v>42</v>
      </c>
      <c r="AW149" s="104" t="s">
        <v>35</v>
      </c>
      <c r="AX149" s="99" t="s">
        <v>35</v>
      </c>
      <c r="AY149" s="99" t="s">
        <v>35</v>
      </c>
      <c r="AZ149" s="99" t="s">
        <v>35</v>
      </c>
      <c r="BA149" s="99" t="s">
        <v>35</v>
      </c>
      <c r="BB149" s="99" t="s">
        <v>35</v>
      </c>
      <c r="BC149" s="99" t="s">
        <v>35</v>
      </c>
      <c r="BD149" s="99" t="s">
        <v>35</v>
      </c>
      <c r="BE149" s="100" t="s">
        <v>35</v>
      </c>
      <c r="BF149" s="233">
        <f t="shared" ref="BF149:BF185" si="16">COUNTIF($F149:$W149,"")</f>
        <v>14</v>
      </c>
      <c r="BG149" s="233">
        <f t="shared" ref="BG149:BG184" si="17">COUNTIF($AB149:$AV149,"")</f>
        <v>7</v>
      </c>
      <c r="BH149" s="233">
        <f t="shared" ref="BH149:BH185" si="18">COUNTIF($F149:$BE149,"С")</f>
        <v>5</v>
      </c>
      <c r="BI149" s="233">
        <f t="shared" ref="BI149:BI185" si="19">COUNTIF($F149:$BE149,"ВП")+COUNTIF($F149:$BE149,"НП")+COUNTIF($F149:$BE149,"П")</f>
        <v>8</v>
      </c>
      <c r="BJ149" s="233">
        <f t="shared" ref="BJ149:BJ185" si="20">COUNTIF($F149:$BE149,"ВР")+COUNTIF($F149:$BE149,"МР")</f>
        <v>4</v>
      </c>
      <c r="BK149" s="233">
        <f t="shared" ref="BK149:BK185" si="21">COUNTIF($F149:$BE149,"ПА")</f>
        <v>0</v>
      </c>
      <c r="BL149" s="233">
        <f t="shared" ref="BL149:BL185" si="22">COUNTIF($F149:$BE149,"К")</f>
        <v>13</v>
      </c>
      <c r="BM149" s="233">
        <f t="shared" ref="BM149:BM185" si="23">SUM(BF149:BL149)</f>
        <v>51</v>
      </c>
    </row>
    <row r="150" spans="1:65" ht="21" customHeight="1" thickBot="1">
      <c r="A150" s="554"/>
      <c r="B150" s="253" t="s">
        <v>201</v>
      </c>
      <c r="C150" s="254" t="s">
        <v>43</v>
      </c>
      <c r="D150" s="429" t="s">
        <v>176</v>
      </c>
      <c r="E150" s="350"/>
      <c r="F150" s="113"/>
      <c r="G150" s="66"/>
      <c r="H150" s="66"/>
      <c r="I150" s="72"/>
      <c r="J150" s="65"/>
      <c r="K150" s="66"/>
      <c r="L150" s="66"/>
      <c r="M150" s="66"/>
      <c r="N150" s="67"/>
      <c r="O150" s="68"/>
      <c r="P150" s="95"/>
      <c r="Q150" s="95"/>
      <c r="R150" s="96"/>
      <c r="S150" s="70"/>
      <c r="T150" s="69"/>
      <c r="U150" s="69"/>
      <c r="V150" s="71" t="s">
        <v>39</v>
      </c>
      <c r="W150" s="496"/>
      <c r="X150" s="497"/>
      <c r="Y150" s="497"/>
      <c r="Z150" s="497"/>
      <c r="AA150" s="497"/>
      <c r="AB150" s="497"/>
      <c r="AC150" s="497"/>
      <c r="AD150" s="497"/>
      <c r="AE150" s="497"/>
      <c r="AF150" s="497"/>
      <c r="AG150" s="497"/>
      <c r="AH150" s="497"/>
      <c r="AI150" s="497"/>
      <c r="AJ150" s="497"/>
      <c r="AK150" s="497"/>
      <c r="AL150" s="497"/>
      <c r="AM150" s="497"/>
      <c r="AN150" s="497"/>
      <c r="AO150" s="497"/>
      <c r="AP150" s="497"/>
      <c r="AQ150" s="497"/>
      <c r="AR150" s="497"/>
      <c r="AS150" s="497"/>
      <c r="AT150" s="497"/>
      <c r="AU150" s="497"/>
      <c r="AV150" s="497"/>
      <c r="AW150" s="497"/>
      <c r="AX150" s="497"/>
      <c r="AY150" s="497"/>
      <c r="AZ150" s="497"/>
      <c r="BA150" s="497"/>
      <c r="BB150" s="497"/>
      <c r="BC150" s="497"/>
      <c r="BD150" s="497"/>
      <c r="BE150" s="498"/>
      <c r="BF150" s="456">
        <f t="shared" si="16"/>
        <v>17</v>
      </c>
      <c r="BG150" s="456"/>
      <c r="BH150" s="456">
        <f t="shared" si="18"/>
        <v>0</v>
      </c>
      <c r="BI150" s="456">
        <f t="shared" si="19"/>
        <v>0</v>
      </c>
      <c r="BJ150" s="456">
        <f t="shared" si="20"/>
        <v>0</v>
      </c>
      <c r="BK150" s="456">
        <f t="shared" si="21"/>
        <v>1</v>
      </c>
      <c r="BL150" s="456">
        <f t="shared" si="22"/>
        <v>0</v>
      </c>
      <c r="BM150" s="456">
        <f t="shared" si="23"/>
        <v>18</v>
      </c>
    </row>
    <row r="151" spans="1:65" ht="40.049999999999997" customHeight="1" thickTop="1">
      <c r="A151" s="554"/>
      <c r="B151" s="262" t="s">
        <v>202</v>
      </c>
      <c r="C151" s="286">
        <v>2</v>
      </c>
      <c r="D151" s="313" t="s">
        <v>177</v>
      </c>
      <c r="E151" s="314"/>
      <c r="F151" s="29"/>
      <c r="G151" s="29"/>
      <c r="H151" s="29"/>
      <c r="I151" s="32"/>
      <c r="J151" s="33"/>
      <c r="K151" s="29"/>
      <c r="L151" s="29"/>
      <c r="M151" s="29"/>
      <c r="N151" s="30"/>
      <c r="O151" s="31"/>
      <c r="P151" s="93"/>
      <c r="Q151" s="93"/>
      <c r="R151" s="94"/>
      <c r="S151" s="35"/>
      <c r="T151" s="34"/>
      <c r="U151" s="34" t="s">
        <v>34</v>
      </c>
      <c r="V151" s="36" t="s">
        <v>34</v>
      </c>
      <c r="W151" s="110" t="s">
        <v>34</v>
      </c>
      <c r="X151" s="108" t="s">
        <v>35</v>
      </c>
      <c r="Y151" s="108" t="s">
        <v>35</v>
      </c>
      <c r="Z151" s="108" t="s">
        <v>35</v>
      </c>
      <c r="AA151" s="111" t="s">
        <v>35</v>
      </c>
      <c r="AB151" s="107" t="s">
        <v>38</v>
      </c>
      <c r="AC151" s="108" t="s">
        <v>38</v>
      </c>
      <c r="AD151" s="108" t="s">
        <v>38</v>
      </c>
      <c r="AE151" s="109" t="s">
        <v>38</v>
      </c>
      <c r="AF151" s="110"/>
      <c r="AG151" s="105"/>
      <c r="AH151" s="105"/>
      <c r="AI151" s="111"/>
      <c r="AJ151" s="112"/>
      <c r="AK151" s="108"/>
      <c r="AL151" s="108"/>
      <c r="AM151" s="108"/>
      <c r="AN151" s="109"/>
      <c r="AO151" s="110"/>
      <c r="AP151" s="105"/>
      <c r="AQ151" s="105"/>
      <c r="AR151" s="106"/>
      <c r="AS151" s="110"/>
      <c r="AT151" s="105" t="s">
        <v>34</v>
      </c>
      <c r="AU151" s="105" t="s">
        <v>34</v>
      </c>
      <c r="AV151" s="106" t="s">
        <v>34</v>
      </c>
      <c r="AW151" s="112" t="s">
        <v>35</v>
      </c>
      <c r="AX151" s="108" t="s">
        <v>35</v>
      </c>
      <c r="AY151" s="108" t="s">
        <v>35</v>
      </c>
      <c r="AZ151" s="108" t="s">
        <v>35</v>
      </c>
      <c r="BA151" s="108" t="s">
        <v>35</v>
      </c>
      <c r="BB151" s="108" t="s">
        <v>35</v>
      </c>
      <c r="BC151" s="108" t="s">
        <v>35</v>
      </c>
      <c r="BD151" s="108" t="s">
        <v>35</v>
      </c>
      <c r="BE151" s="109" t="s">
        <v>35</v>
      </c>
      <c r="BF151" s="455">
        <f t="shared" si="16"/>
        <v>15</v>
      </c>
      <c r="BG151" s="455">
        <f t="shared" si="17"/>
        <v>14</v>
      </c>
      <c r="BH151" s="455">
        <f t="shared" si="18"/>
        <v>6</v>
      </c>
      <c r="BI151" s="455">
        <f t="shared" si="19"/>
        <v>4</v>
      </c>
      <c r="BJ151" s="455">
        <f t="shared" si="20"/>
        <v>0</v>
      </c>
      <c r="BK151" s="455">
        <f t="shared" si="21"/>
        <v>0</v>
      </c>
      <c r="BL151" s="455">
        <f t="shared" si="22"/>
        <v>13</v>
      </c>
      <c r="BM151" s="455">
        <f t="shared" si="23"/>
        <v>52</v>
      </c>
    </row>
    <row r="152" spans="1:65" ht="20.399999999999999">
      <c r="A152" s="554"/>
      <c r="B152" s="262" t="s">
        <v>203</v>
      </c>
      <c r="C152" s="286">
        <v>3</v>
      </c>
      <c r="D152" s="313" t="s">
        <v>178</v>
      </c>
      <c r="E152" s="314"/>
      <c r="F152" s="22"/>
      <c r="G152" s="22"/>
      <c r="H152" s="22"/>
      <c r="I152" s="25"/>
      <c r="J152" s="21"/>
      <c r="K152" s="22"/>
      <c r="L152" s="22"/>
      <c r="M152" s="22"/>
      <c r="N152" s="23"/>
      <c r="O152" s="24"/>
      <c r="P152" s="47"/>
      <c r="Q152" s="47"/>
      <c r="R152" s="48"/>
      <c r="S152" s="26"/>
      <c r="T152" s="27"/>
      <c r="U152" s="27" t="s">
        <v>34</v>
      </c>
      <c r="V152" s="28" t="s">
        <v>34</v>
      </c>
      <c r="W152" s="101" t="s">
        <v>34</v>
      </c>
      <c r="X152" s="99" t="s">
        <v>35</v>
      </c>
      <c r="Y152" s="99" t="s">
        <v>35</v>
      </c>
      <c r="Z152" s="99" t="s">
        <v>35</v>
      </c>
      <c r="AA152" s="103" t="s">
        <v>35</v>
      </c>
      <c r="AB152" s="98" t="s">
        <v>38</v>
      </c>
      <c r="AC152" s="99" t="s">
        <v>38</v>
      </c>
      <c r="AD152" s="99" t="s">
        <v>38</v>
      </c>
      <c r="AE152" s="100" t="s">
        <v>38</v>
      </c>
      <c r="AF152" s="101"/>
      <c r="AG152" s="102"/>
      <c r="AH152" s="102"/>
      <c r="AI152" s="103"/>
      <c r="AJ152" s="104"/>
      <c r="AK152" s="99"/>
      <c r="AL152" s="99"/>
      <c r="AM152" s="99"/>
      <c r="AN152" s="100"/>
      <c r="AO152" s="101"/>
      <c r="AP152" s="105"/>
      <c r="AQ152" s="105"/>
      <c r="AR152" s="106"/>
      <c r="AS152" s="101"/>
      <c r="AT152" s="105" t="s">
        <v>34</v>
      </c>
      <c r="AU152" s="105" t="s">
        <v>34</v>
      </c>
      <c r="AV152" s="106" t="s">
        <v>34</v>
      </c>
      <c r="AW152" s="104" t="s">
        <v>35</v>
      </c>
      <c r="AX152" s="99" t="s">
        <v>35</v>
      </c>
      <c r="AY152" s="99" t="s">
        <v>35</v>
      </c>
      <c r="AZ152" s="99" t="s">
        <v>35</v>
      </c>
      <c r="BA152" s="99" t="s">
        <v>35</v>
      </c>
      <c r="BB152" s="99" t="s">
        <v>35</v>
      </c>
      <c r="BC152" s="99" t="s">
        <v>35</v>
      </c>
      <c r="BD152" s="99" t="s">
        <v>35</v>
      </c>
      <c r="BE152" s="100" t="s">
        <v>35</v>
      </c>
      <c r="BF152" s="233">
        <f t="shared" si="16"/>
        <v>15</v>
      </c>
      <c r="BG152" s="233">
        <f t="shared" si="17"/>
        <v>14</v>
      </c>
      <c r="BH152" s="233">
        <f t="shared" si="18"/>
        <v>6</v>
      </c>
      <c r="BI152" s="233">
        <f t="shared" si="19"/>
        <v>4</v>
      </c>
      <c r="BJ152" s="233">
        <f t="shared" si="20"/>
        <v>0</v>
      </c>
      <c r="BK152" s="233">
        <f t="shared" si="21"/>
        <v>0</v>
      </c>
      <c r="BL152" s="233">
        <f t="shared" si="22"/>
        <v>13</v>
      </c>
      <c r="BM152" s="233">
        <f t="shared" si="23"/>
        <v>52</v>
      </c>
    </row>
    <row r="153" spans="1:65" ht="21" thickBot="1">
      <c r="A153" s="554"/>
      <c r="B153" s="430" t="s">
        <v>203</v>
      </c>
      <c r="C153" s="254">
        <v>4</v>
      </c>
      <c r="D153" s="429" t="s">
        <v>179</v>
      </c>
      <c r="E153" s="350"/>
      <c r="F153" s="113"/>
      <c r="G153" s="66"/>
      <c r="H153" s="66"/>
      <c r="I153" s="72"/>
      <c r="J153" s="65"/>
      <c r="K153" s="66"/>
      <c r="L153" s="66"/>
      <c r="M153" s="66"/>
      <c r="N153" s="67"/>
      <c r="O153" s="68"/>
      <c r="P153" s="95"/>
      <c r="Q153" s="95"/>
      <c r="R153" s="96"/>
      <c r="S153" s="70"/>
      <c r="T153" s="69"/>
      <c r="U153" s="69" t="s">
        <v>34</v>
      </c>
      <c r="V153" s="71" t="s">
        <v>34</v>
      </c>
      <c r="W153" s="117" t="s">
        <v>34</v>
      </c>
      <c r="X153" s="115" t="s">
        <v>35</v>
      </c>
      <c r="Y153" s="115" t="s">
        <v>35</v>
      </c>
      <c r="Z153" s="115" t="s">
        <v>35</v>
      </c>
      <c r="AA153" s="119" t="s">
        <v>35</v>
      </c>
      <c r="AB153" s="114" t="s">
        <v>38</v>
      </c>
      <c r="AC153" s="115" t="s">
        <v>38</v>
      </c>
      <c r="AD153" s="115" t="s">
        <v>38</v>
      </c>
      <c r="AE153" s="116" t="s">
        <v>38</v>
      </c>
      <c r="AF153" s="117" t="s">
        <v>38</v>
      </c>
      <c r="AG153" s="118" t="s">
        <v>38</v>
      </c>
      <c r="AH153" s="118"/>
      <c r="AI153" s="119"/>
      <c r="AJ153" s="120"/>
      <c r="AK153" s="115"/>
      <c r="AL153" s="115"/>
      <c r="AM153" s="115"/>
      <c r="AN153" s="116"/>
      <c r="AO153" s="117"/>
      <c r="AP153" s="121"/>
      <c r="AQ153" s="121"/>
      <c r="AR153" s="122"/>
      <c r="AS153" s="117"/>
      <c r="AT153" s="121" t="s">
        <v>34</v>
      </c>
      <c r="AU153" s="121" t="s">
        <v>39</v>
      </c>
      <c r="AV153" s="122" t="s">
        <v>39</v>
      </c>
      <c r="AW153" s="224"/>
      <c r="AX153" s="225"/>
      <c r="AY153" s="225"/>
      <c r="AZ153" s="225"/>
      <c r="BA153" s="225"/>
      <c r="BB153" s="225"/>
      <c r="BC153" s="225"/>
      <c r="BD153" s="225"/>
      <c r="BE153" s="225"/>
      <c r="BF153" s="456">
        <f t="shared" si="16"/>
        <v>15</v>
      </c>
      <c r="BG153" s="456">
        <f t="shared" si="17"/>
        <v>12</v>
      </c>
      <c r="BH153" s="456">
        <f t="shared" si="18"/>
        <v>4</v>
      </c>
      <c r="BI153" s="456">
        <f t="shared" si="19"/>
        <v>6</v>
      </c>
      <c r="BJ153" s="456">
        <f t="shared" si="20"/>
        <v>0</v>
      </c>
      <c r="BK153" s="456">
        <f t="shared" si="21"/>
        <v>2</v>
      </c>
      <c r="BL153" s="456">
        <f t="shared" si="22"/>
        <v>4</v>
      </c>
      <c r="BM153" s="456">
        <f t="shared" si="23"/>
        <v>43</v>
      </c>
    </row>
    <row r="154" spans="1:65" ht="35.4" thickTop="1">
      <c r="A154" s="554"/>
      <c r="B154" s="262" t="s">
        <v>204</v>
      </c>
      <c r="C154" s="286">
        <v>1</v>
      </c>
      <c r="D154" s="313" t="s">
        <v>180</v>
      </c>
      <c r="E154" s="314"/>
      <c r="F154" s="29"/>
      <c r="G154" s="29"/>
      <c r="H154" s="29"/>
      <c r="I154" s="32"/>
      <c r="J154" s="33"/>
      <c r="K154" s="29"/>
      <c r="L154" s="29"/>
      <c r="M154" s="29"/>
      <c r="N154" s="30"/>
      <c r="O154" s="31"/>
      <c r="P154" s="93"/>
      <c r="Q154" s="93"/>
      <c r="R154" s="94"/>
      <c r="S154" s="35"/>
      <c r="T154" s="34"/>
      <c r="U154" s="34" t="s">
        <v>34</v>
      </c>
      <c r="V154" s="36" t="s">
        <v>34</v>
      </c>
      <c r="W154" s="110" t="s">
        <v>34</v>
      </c>
      <c r="X154" s="108" t="s">
        <v>35</v>
      </c>
      <c r="Y154" s="108" t="s">
        <v>35</v>
      </c>
      <c r="Z154" s="108" t="s">
        <v>35</v>
      </c>
      <c r="AA154" s="111" t="s">
        <v>35</v>
      </c>
      <c r="AB154" s="107" t="s">
        <v>38</v>
      </c>
      <c r="AC154" s="108" t="s">
        <v>38</v>
      </c>
      <c r="AD154" s="108" t="s">
        <v>38</v>
      </c>
      <c r="AE154" s="109" t="s">
        <v>38</v>
      </c>
      <c r="AF154" s="110"/>
      <c r="AG154" s="105"/>
      <c r="AH154" s="105"/>
      <c r="AI154" s="111"/>
      <c r="AJ154" s="112"/>
      <c r="AK154" s="108"/>
      <c r="AL154" s="108"/>
      <c r="AM154" s="108"/>
      <c r="AN154" s="109"/>
      <c r="AO154" s="110"/>
      <c r="AP154" s="105"/>
      <c r="AQ154" s="105"/>
      <c r="AR154" s="106"/>
      <c r="AS154" s="110"/>
      <c r="AT154" s="105" t="s">
        <v>34</v>
      </c>
      <c r="AU154" s="105" t="s">
        <v>34</v>
      </c>
      <c r="AV154" s="106" t="s">
        <v>34</v>
      </c>
      <c r="AW154" s="112" t="s">
        <v>35</v>
      </c>
      <c r="AX154" s="108" t="s">
        <v>35</v>
      </c>
      <c r="AY154" s="108" t="s">
        <v>35</v>
      </c>
      <c r="AZ154" s="108" t="s">
        <v>35</v>
      </c>
      <c r="BA154" s="108" t="s">
        <v>35</v>
      </c>
      <c r="BB154" s="108" t="s">
        <v>35</v>
      </c>
      <c r="BC154" s="108" t="s">
        <v>35</v>
      </c>
      <c r="BD154" s="108" t="s">
        <v>35</v>
      </c>
      <c r="BE154" s="109" t="s">
        <v>35</v>
      </c>
      <c r="BF154" s="455">
        <f t="shared" si="16"/>
        <v>15</v>
      </c>
      <c r="BG154" s="455">
        <f t="shared" si="17"/>
        <v>14</v>
      </c>
      <c r="BH154" s="455">
        <f t="shared" si="18"/>
        <v>6</v>
      </c>
      <c r="BI154" s="455">
        <f t="shared" si="19"/>
        <v>4</v>
      </c>
      <c r="BJ154" s="455">
        <f t="shared" si="20"/>
        <v>0</v>
      </c>
      <c r="BK154" s="455">
        <f t="shared" si="21"/>
        <v>0</v>
      </c>
      <c r="BL154" s="455">
        <f t="shared" si="22"/>
        <v>13</v>
      </c>
      <c r="BM154" s="455">
        <f t="shared" si="23"/>
        <v>52</v>
      </c>
    </row>
    <row r="155" spans="1:65" ht="40.049999999999997" customHeight="1">
      <c r="A155" s="554"/>
      <c r="B155" s="262" t="s">
        <v>204</v>
      </c>
      <c r="C155" s="286">
        <v>2</v>
      </c>
      <c r="D155" s="313" t="s">
        <v>181</v>
      </c>
      <c r="E155" s="314"/>
      <c r="F155" s="22"/>
      <c r="G155" s="22"/>
      <c r="H155" s="22"/>
      <c r="I155" s="25"/>
      <c r="J155" s="21"/>
      <c r="K155" s="22"/>
      <c r="L155" s="22"/>
      <c r="M155" s="22"/>
      <c r="N155" s="23"/>
      <c r="O155" s="24"/>
      <c r="P155" s="47"/>
      <c r="Q155" s="47"/>
      <c r="R155" s="48"/>
      <c r="S155" s="26"/>
      <c r="T155" s="27"/>
      <c r="U155" s="27" t="s">
        <v>34</v>
      </c>
      <c r="V155" s="28" t="s">
        <v>34</v>
      </c>
      <c r="W155" s="101" t="s">
        <v>34</v>
      </c>
      <c r="X155" s="99" t="s">
        <v>35</v>
      </c>
      <c r="Y155" s="99" t="s">
        <v>35</v>
      </c>
      <c r="Z155" s="99" t="s">
        <v>35</v>
      </c>
      <c r="AA155" s="103" t="s">
        <v>35</v>
      </c>
      <c r="AB155" s="98" t="s">
        <v>38</v>
      </c>
      <c r="AC155" s="99" t="s">
        <v>38</v>
      </c>
      <c r="AD155" s="99" t="s">
        <v>38</v>
      </c>
      <c r="AE155" s="100" t="s">
        <v>38</v>
      </c>
      <c r="AF155" s="101"/>
      <c r="AG155" s="102"/>
      <c r="AH155" s="102"/>
      <c r="AI155" s="103"/>
      <c r="AJ155" s="104"/>
      <c r="AK155" s="99"/>
      <c r="AL155" s="99"/>
      <c r="AM155" s="99"/>
      <c r="AN155" s="100"/>
      <c r="AO155" s="101"/>
      <c r="AP155" s="105"/>
      <c r="AQ155" s="105"/>
      <c r="AR155" s="106"/>
      <c r="AS155" s="101"/>
      <c r="AT155" s="105"/>
      <c r="AU155" s="105" t="s">
        <v>34</v>
      </c>
      <c r="AV155" s="106" t="s">
        <v>34</v>
      </c>
      <c r="AW155" s="104" t="s">
        <v>35</v>
      </c>
      <c r="AX155" s="99" t="s">
        <v>35</v>
      </c>
      <c r="AY155" s="99" t="s">
        <v>35</v>
      </c>
      <c r="AZ155" s="99" t="s">
        <v>35</v>
      </c>
      <c r="BA155" s="99" t="s">
        <v>35</v>
      </c>
      <c r="BB155" s="99" t="s">
        <v>35</v>
      </c>
      <c r="BC155" s="99" t="s">
        <v>35</v>
      </c>
      <c r="BD155" s="99" t="s">
        <v>35</v>
      </c>
      <c r="BE155" s="100" t="s">
        <v>35</v>
      </c>
      <c r="BF155" s="233">
        <f t="shared" si="16"/>
        <v>15</v>
      </c>
      <c r="BG155" s="233">
        <f t="shared" si="17"/>
        <v>15</v>
      </c>
      <c r="BH155" s="233">
        <f t="shared" si="18"/>
        <v>5</v>
      </c>
      <c r="BI155" s="233">
        <f t="shared" si="19"/>
        <v>4</v>
      </c>
      <c r="BJ155" s="233">
        <f t="shared" si="20"/>
        <v>0</v>
      </c>
      <c r="BK155" s="233">
        <f t="shared" si="21"/>
        <v>0</v>
      </c>
      <c r="BL155" s="233">
        <f t="shared" si="22"/>
        <v>13</v>
      </c>
      <c r="BM155" s="233">
        <f t="shared" si="23"/>
        <v>52</v>
      </c>
    </row>
    <row r="156" spans="1:65" ht="40.049999999999997" customHeight="1">
      <c r="A156" s="554"/>
      <c r="B156" s="249" t="s">
        <v>204</v>
      </c>
      <c r="C156" s="250">
        <v>3</v>
      </c>
      <c r="D156" s="313" t="s">
        <v>182</v>
      </c>
      <c r="E156" s="314"/>
      <c r="F156" s="22"/>
      <c r="G156" s="22"/>
      <c r="H156" s="22"/>
      <c r="I156" s="25"/>
      <c r="J156" s="21"/>
      <c r="K156" s="22"/>
      <c r="L156" s="22"/>
      <c r="M156" s="22"/>
      <c r="N156" s="23"/>
      <c r="O156" s="24"/>
      <c r="P156" s="47"/>
      <c r="Q156" s="47"/>
      <c r="R156" s="48"/>
      <c r="S156" s="26"/>
      <c r="T156" s="27"/>
      <c r="U156" s="27" t="s">
        <v>34</v>
      </c>
      <c r="V156" s="28" t="s">
        <v>34</v>
      </c>
      <c r="W156" s="101" t="s">
        <v>34</v>
      </c>
      <c r="X156" s="99" t="s">
        <v>35</v>
      </c>
      <c r="Y156" s="99" t="s">
        <v>35</v>
      </c>
      <c r="Z156" s="99" t="s">
        <v>35</v>
      </c>
      <c r="AA156" s="103" t="s">
        <v>35</v>
      </c>
      <c r="AB156" s="98" t="s">
        <v>38</v>
      </c>
      <c r="AC156" s="99" t="s">
        <v>38</v>
      </c>
      <c r="AD156" s="99" t="s">
        <v>38</v>
      </c>
      <c r="AE156" s="100" t="s">
        <v>38</v>
      </c>
      <c r="AF156" s="101"/>
      <c r="AG156" s="102"/>
      <c r="AH156" s="102"/>
      <c r="AI156" s="103"/>
      <c r="AJ156" s="104"/>
      <c r="AK156" s="99"/>
      <c r="AL156" s="99"/>
      <c r="AM156" s="99"/>
      <c r="AN156" s="100"/>
      <c r="AO156" s="101"/>
      <c r="AP156" s="105"/>
      <c r="AQ156" s="105"/>
      <c r="AR156" s="106"/>
      <c r="AS156" s="101"/>
      <c r="AT156" s="105"/>
      <c r="AU156" s="105" t="s">
        <v>34</v>
      </c>
      <c r="AV156" s="106" t="s">
        <v>34</v>
      </c>
      <c r="AW156" s="104" t="s">
        <v>35</v>
      </c>
      <c r="AX156" s="99" t="s">
        <v>35</v>
      </c>
      <c r="AY156" s="99" t="s">
        <v>35</v>
      </c>
      <c r="AZ156" s="99" t="s">
        <v>35</v>
      </c>
      <c r="BA156" s="99" t="s">
        <v>35</v>
      </c>
      <c r="BB156" s="99" t="s">
        <v>35</v>
      </c>
      <c r="BC156" s="99" t="s">
        <v>35</v>
      </c>
      <c r="BD156" s="99" t="s">
        <v>35</v>
      </c>
      <c r="BE156" s="100" t="s">
        <v>35</v>
      </c>
      <c r="BF156" s="233">
        <f t="shared" si="16"/>
        <v>15</v>
      </c>
      <c r="BG156" s="233">
        <f t="shared" si="17"/>
        <v>15</v>
      </c>
      <c r="BH156" s="233">
        <f t="shared" si="18"/>
        <v>5</v>
      </c>
      <c r="BI156" s="233">
        <f t="shared" si="19"/>
        <v>4</v>
      </c>
      <c r="BJ156" s="233">
        <f t="shared" si="20"/>
        <v>0</v>
      </c>
      <c r="BK156" s="233">
        <f t="shared" si="21"/>
        <v>0</v>
      </c>
      <c r="BL156" s="233">
        <f t="shared" si="22"/>
        <v>13</v>
      </c>
      <c r="BM156" s="233">
        <f t="shared" si="23"/>
        <v>52</v>
      </c>
    </row>
    <row r="157" spans="1:65" ht="40.049999999999997" customHeight="1">
      <c r="A157" s="554"/>
      <c r="B157" s="249" t="s">
        <v>204</v>
      </c>
      <c r="C157" s="250">
        <v>4</v>
      </c>
      <c r="D157" s="347" t="s">
        <v>183</v>
      </c>
      <c r="E157" s="348"/>
      <c r="F157" s="22"/>
      <c r="G157" s="22"/>
      <c r="H157" s="22"/>
      <c r="I157" s="25"/>
      <c r="J157" s="21"/>
      <c r="K157" s="22"/>
      <c r="L157" s="22"/>
      <c r="M157" s="22"/>
      <c r="N157" s="23"/>
      <c r="O157" s="24"/>
      <c r="P157" s="47"/>
      <c r="Q157" s="47"/>
      <c r="R157" s="48"/>
      <c r="S157" s="26"/>
      <c r="T157" s="27"/>
      <c r="U157" s="27" t="s">
        <v>34</v>
      </c>
      <c r="V157" s="28" t="s">
        <v>34</v>
      </c>
      <c r="W157" s="101" t="s">
        <v>34</v>
      </c>
      <c r="X157" s="99" t="s">
        <v>35</v>
      </c>
      <c r="Y157" s="99" t="s">
        <v>35</v>
      </c>
      <c r="Z157" s="99" t="s">
        <v>35</v>
      </c>
      <c r="AA157" s="103" t="s">
        <v>35</v>
      </c>
      <c r="AB157" s="98" t="s">
        <v>38</v>
      </c>
      <c r="AC157" s="99" t="s">
        <v>38</v>
      </c>
      <c r="AD157" s="99" t="s">
        <v>38</v>
      </c>
      <c r="AE157" s="100" t="s">
        <v>38</v>
      </c>
      <c r="AF157" s="101"/>
      <c r="AG157" s="102"/>
      <c r="AH157" s="102"/>
      <c r="AI157" s="103"/>
      <c r="AJ157" s="104"/>
      <c r="AK157" s="99"/>
      <c r="AL157" s="99"/>
      <c r="AM157" s="99"/>
      <c r="AN157" s="100"/>
      <c r="AO157" s="101"/>
      <c r="AP157" s="105"/>
      <c r="AQ157" s="105"/>
      <c r="AR157" s="106"/>
      <c r="AS157" s="101" t="s">
        <v>34</v>
      </c>
      <c r="AT157" s="105" t="s">
        <v>192</v>
      </c>
      <c r="AU157" s="105" t="s">
        <v>192</v>
      </c>
      <c r="AV157" s="106" t="s">
        <v>39</v>
      </c>
      <c r="AW157" s="221"/>
      <c r="AX157" s="222"/>
      <c r="AY157" s="222"/>
      <c r="AZ157" s="222"/>
      <c r="BA157" s="222"/>
      <c r="BB157" s="222"/>
      <c r="BC157" s="222"/>
      <c r="BD157" s="222"/>
      <c r="BE157" s="222"/>
      <c r="BF157" s="233">
        <f t="shared" si="16"/>
        <v>15</v>
      </c>
      <c r="BG157" s="233">
        <f t="shared" si="17"/>
        <v>13</v>
      </c>
      <c r="BH157" s="233">
        <f t="shared" si="18"/>
        <v>4</v>
      </c>
      <c r="BI157" s="233">
        <f t="shared" si="19"/>
        <v>4</v>
      </c>
      <c r="BJ157" s="233">
        <f t="shared" si="20"/>
        <v>0</v>
      </c>
      <c r="BK157" s="233">
        <f t="shared" si="21"/>
        <v>1</v>
      </c>
      <c r="BL157" s="233">
        <f t="shared" si="22"/>
        <v>4</v>
      </c>
      <c r="BM157" s="233">
        <f t="shared" si="23"/>
        <v>41</v>
      </c>
    </row>
    <row r="158" spans="1:65" ht="40.049999999999997" customHeight="1">
      <c r="A158" s="554"/>
      <c r="B158" s="249" t="s">
        <v>204</v>
      </c>
      <c r="C158" s="286" t="s">
        <v>41</v>
      </c>
      <c r="D158" s="313" t="s">
        <v>184</v>
      </c>
      <c r="E158" s="314"/>
      <c r="F158" s="234" t="s">
        <v>215</v>
      </c>
      <c r="G158" s="175"/>
      <c r="H158" s="22"/>
      <c r="I158" s="25"/>
      <c r="J158" s="21"/>
      <c r="K158" s="22"/>
      <c r="L158" s="22"/>
      <c r="M158" s="22"/>
      <c r="N158" s="23"/>
      <c r="O158" s="24"/>
      <c r="P158" s="47"/>
      <c r="Q158" s="47"/>
      <c r="R158" s="48"/>
      <c r="S158" s="26"/>
      <c r="T158" s="27"/>
      <c r="U158" s="27" t="s">
        <v>34</v>
      </c>
      <c r="V158" s="28" t="s">
        <v>34</v>
      </c>
      <c r="W158" s="101" t="s">
        <v>34</v>
      </c>
      <c r="X158" s="99" t="s">
        <v>35</v>
      </c>
      <c r="Y158" s="99" t="s">
        <v>35</v>
      </c>
      <c r="Z158" s="99" t="s">
        <v>35</v>
      </c>
      <c r="AA158" s="103" t="s">
        <v>35</v>
      </c>
      <c r="AB158" s="98" t="s">
        <v>38</v>
      </c>
      <c r="AC158" s="99" t="s">
        <v>38</v>
      </c>
      <c r="AD158" s="99" t="s">
        <v>38</v>
      </c>
      <c r="AE158" s="100" t="s">
        <v>38</v>
      </c>
      <c r="AF158" s="101" t="s">
        <v>38</v>
      </c>
      <c r="AG158" s="102" t="s">
        <v>38</v>
      </c>
      <c r="AH158" s="102" t="s">
        <v>38</v>
      </c>
      <c r="AI158" s="103" t="s">
        <v>38</v>
      </c>
      <c r="AJ158" s="104"/>
      <c r="AK158" s="99"/>
      <c r="AL158" s="99"/>
      <c r="AM158" s="99"/>
      <c r="AN158" s="100"/>
      <c r="AO158" s="101"/>
      <c r="AP158" s="105"/>
      <c r="AQ158" s="105" t="s">
        <v>34</v>
      </c>
      <c r="AR158" s="106" t="s">
        <v>34</v>
      </c>
      <c r="AS158" s="101" t="s">
        <v>42</v>
      </c>
      <c r="AT158" s="105" t="s">
        <v>42</v>
      </c>
      <c r="AU158" s="105" t="s">
        <v>42</v>
      </c>
      <c r="AV158" s="106" t="s">
        <v>42</v>
      </c>
      <c r="AW158" s="104" t="s">
        <v>35</v>
      </c>
      <c r="AX158" s="99" t="s">
        <v>35</v>
      </c>
      <c r="AY158" s="99" t="s">
        <v>35</v>
      </c>
      <c r="AZ158" s="99" t="s">
        <v>35</v>
      </c>
      <c r="BA158" s="99" t="s">
        <v>35</v>
      </c>
      <c r="BB158" s="99" t="s">
        <v>35</v>
      </c>
      <c r="BC158" s="99" t="s">
        <v>35</v>
      </c>
      <c r="BD158" s="99" t="s">
        <v>35</v>
      </c>
      <c r="BE158" s="100" t="s">
        <v>35</v>
      </c>
      <c r="BF158" s="233">
        <f t="shared" si="16"/>
        <v>14</v>
      </c>
      <c r="BG158" s="233">
        <f t="shared" si="17"/>
        <v>7</v>
      </c>
      <c r="BH158" s="233">
        <f t="shared" si="18"/>
        <v>5</v>
      </c>
      <c r="BI158" s="233">
        <f t="shared" si="19"/>
        <v>8</v>
      </c>
      <c r="BJ158" s="233">
        <f t="shared" si="20"/>
        <v>4</v>
      </c>
      <c r="BK158" s="233">
        <f t="shared" si="21"/>
        <v>0</v>
      </c>
      <c r="BL158" s="233">
        <f t="shared" si="22"/>
        <v>13</v>
      </c>
      <c r="BM158" s="233">
        <f t="shared" si="23"/>
        <v>51</v>
      </c>
    </row>
    <row r="159" spans="1:65" ht="40.049999999999997" customHeight="1" thickBot="1">
      <c r="A159" s="554"/>
      <c r="B159" s="274" t="s">
        <v>204</v>
      </c>
      <c r="C159" s="254" t="s">
        <v>43</v>
      </c>
      <c r="D159" s="429" t="s">
        <v>185</v>
      </c>
      <c r="E159" s="350"/>
      <c r="F159" s="66"/>
      <c r="G159" s="66"/>
      <c r="H159" s="66"/>
      <c r="I159" s="178"/>
      <c r="J159" s="179"/>
      <c r="K159" s="177"/>
      <c r="L159" s="177"/>
      <c r="M159" s="177"/>
      <c r="N159" s="180"/>
      <c r="O159" s="176"/>
      <c r="P159" s="181"/>
      <c r="Q159" s="181"/>
      <c r="R159" s="182"/>
      <c r="S159" s="183"/>
      <c r="T159" s="184"/>
      <c r="U159" s="184"/>
      <c r="V159" s="185" t="s">
        <v>39</v>
      </c>
      <c r="W159" s="496"/>
      <c r="X159" s="497"/>
      <c r="Y159" s="497"/>
      <c r="Z159" s="497"/>
      <c r="AA159" s="497"/>
      <c r="AB159" s="497"/>
      <c r="AC159" s="497"/>
      <c r="AD159" s="497"/>
      <c r="AE159" s="497"/>
      <c r="AF159" s="497"/>
      <c r="AG159" s="497"/>
      <c r="AH159" s="497"/>
      <c r="AI159" s="497"/>
      <c r="AJ159" s="497"/>
      <c r="AK159" s="497"/>
      <c r="AL159" s="497"/>
      <c r="AM159" s="497"/>
      <c r="AN159" s="497"/>
      <c r="AO159" s="497"/>
      <c r="AP159" s="497"/>
      <c r="AQ159" s="497"/>
      <c r="AR159" s="497"/>
      <c r="AS159" s="497"/>
      <c r="AT159" s="497"/>
      <c r="AU159" s="497"/>
      <c r="AV159" s="497"/>
      <c r="AW159" s="497"/>
      <c r="AX159" s="497"/>
      <c r="AY159" s="497"/>
      <c r="AZ159" s="497"/>
      <c r="BA159" s="497"/>
      <c r="BB159" s="497"/>
      <c r="BC159" s="497"/>
      <c r="BD159" s="497"/>
      <c r="BE159" s="498"/>
      <c r="BF159" s="456">
        <f t="shared" si="16"/>
        <v>17</v>
      </c>
      <c r="BG159" s="456"/>
      <c r="BH159" s="456">
        <f t="shared" si="18"/>
        <v>0</v>
      </c>
      <c r="BI159" s="456">
        <f t="shared" si="19"/>
        <v>0</v>
      </c>
      <c r="BJ159" s="456">
        <f t="shared" si="20"/>
        <v>0</v>
      </c>
      <c r="BK159" s="456">
        <f t="shared" si="21"/>
        <v>1</v>
      </c>
      <c r="BL159" s="456">
        <f t="shared" si="22"/>
        <v>0</v>
      </c>
      <c r="BM159" s="456">
        <f t="shared" si="23"/>
        <v>18</v>
      </c>
    </row>
    <row r="160" spans="1:65" ht="35.4" thickTop="1">
      <c r="A160" s="554"/>
      <c r="B160" s="431" t="s">
        <v>122</v>
      </c>
      <c r="C160" s="432">
        <v>3</v>
      </c>
      <c r="D160" s="313" t="s">
        <v>123</v>
      </c>
      <c r="E160" s="314"/>
      <c r="F160" s="216"/>
      <c r="G160" s="29"/>
      <c r="H160" s="29"/>
      <c r="I160" s="150"/>
      <c r="J160" s="151"/>
      <c r="K160" s="149"/>
      <c r="L160" s="149"/>
      <c r="M160" s="149"/>
      <c r="N160" s="152"/>
      <c r="O160" s="153" t="s">
        <v>38</v>
      </c>
      <c r="P160" s="154" t="s">
        <v>38</v>
      </c>
      <c r="Q160" s="154"/>
      <c r="R160" s="155"/>
      <c r="S160" s="156"/>
      <c r="T160" s="157"/>
      <c r="U160" s="157" t="s">
        <v>34</v>
      </c>
      <c r="V160" s="158" t="s">
        <v>34</v>
      </c>
      <c r="W160" s="167" t="s">
        <v>34</v>
      </c>
      <c r="X160" s="168" t="s">
        <v>35</v>
      </c>
      <c r="Y160" s="168" t="s">
        <v>35</v>
      </c>
      <c r="Z160" s="168" t="s">
        <v>35</v>
      </c>
      <c r="AA160" s="169" t="s">
        <v>35</v>
      </c>
      <c r="AB160" s="170"/>
      <c r="AC160" s="168"/>
      <c r="AD160" s="168"/>
      <c r="AE160" s="171"/>
      <c r="AF160" s="167"/>
      <c r="AG160" s="172"/>
      <c r="AH160" s="172"/>
      <c r="AI160" s="169"/>
      <c r="AJ160" s="167"/>
      <c r="AK160" s="168" t="s">
        <v>38</v>
      </c>
      <c r="AL160" s="168" t="s">
        <v>38</v>
      </c>
      <c r="AM160" s="168"/>
      <c r="AN160" s="171"/>
      <c r="AO160" s="167"/>
      <c r="AP160" s="172"/>
      <c r="AQ160" s="172"/>
      <c r="AR160" s="174"/>
      <c r="AS160" s="167"/>
      <c r="AT160" s="172" t="s">
        <v>34</v>
      </c>
      <c r="AU160" s="172" t="s">
        <v>34</v>
      </c>
      <c r="AV160" s="174" t="s">
        <v>34</v>
      </c>
      <c r="AW160" s="173" t="s">
        <v>35</v>
      </c>
      <c r="AX160" s="168" t="s">
        <v>35</v>
      </c>
      <c r="AY160" s="168" t="s">
        <v>35</v>
      </c>
      <c r="AZ160" s="168" t="s">
        <v>35</v>
      </c>
      <c r="BA160" s="168" t="s">
        <v>35</v>
      </c>
      <c r="BB160" s="168" t="s">
        <v>35</v>
      </c>
      <c r="BC160" s="168" t="s">
        <v>35</v>
      </c>
      <c r="BD160" s="168" t="s">
        <v>35</v>
      </c>
      <c r="BE160" s="171" t="s">
        <v>35</v>
      </c>
      <c r="BF160" s="455">
        <f t="shared" si="16"/>
        <v>13</v>
      </c>
      <c r="BG160" s="455">
        <f t="shared" si="17"/>
        <v>16</v>
      </c>
      <c r="BH160" s="455">
        <f t="shared" si="18"/>
        <v>6</v>
      </c>
      <c r="BI160" s="455">
        <f t="shared" si="19"/>
        <v>4</v>
      </c>
      <c r="BJ160" s="455">
        <f t="shared" si="20"/>
        <v>0</v>
      </c>
      <c r="BK160" s="455">
        <f t="shared" si="21"/>
        <v>0</v>
      </c>
      <c r="BL160" s="455">
        <f t="shared" si="22"/>
        <v>13</v>
      </c>
      <c r="BM160" s="455">
        <f t="shared" si="23"/>
        <v>52</v>
      </c>
    </row>
    <row r="161" spans="1:65" ht="35.4" thickBot="1">
      <c r="A161" s="554"/>
      <c r="B161" s="433" t="s">
        <v>122</v>
      </c>
      <c r="C161" s="434">
        <v>4</v>
      </c>
      <c r="D161" s="421" t="s">
        <v>205</v>
      </c>
      <c r="E161" s="422"/>
      <c r="F161" s="66"/>
      <c r="G161" s="66"/>
      <c r="H161" s="66"/>
      <c r="I161" s="72"/>
      <c r="J161" s="65"/>
      <c r="K161" s="66"/>
      <c r="L161" s="66"/>
      <c r="M161" s="66"/>
      <c r="N161" s="67"/>
      <c r="O161" s="68" t="s">
        <v>38</v>
      </c>
      <c r="P161" s="95" t="s">
        <v>38</v>
      </c>
      <c r="Q161" s="95" t="s">
        <v>38</v>
      </c>
      <c r="R161" s="96" t="s">
        <v>38</v>
      </c>
      <c r="S161" s="70" t="s">
        <v>38</v>
      </c>
      <c r="T161" s="69" t="s">
        <v>38</v>
      </c>
      <c r="U161" s="69" t="s">
        <v>34</v>
      </c>
      <c r="V161" s="71" t="s">
        <v>34</v>
      </c>
      <c r="W161" s="117" t="s">
        <v>34</v>
      </c>
      <c r="X161" s="115" t="s">
        <v>35</v>
      </c>
      <c r="Y161" s="115" t="s">
        <v>35</v>
      </c>
      <c r="Z161" s="115" t="s">
        <v>35</v>
      </c>
      <c r="AA161" s="119" t="s">
        <v>35</v>
      </c>
      <c r="AB161" s="114"/>
      <c r="AC161" s="115"/>
      <c r="AD161" s="115"/>
      <c r="AE161" s="116"/>
      <c r="AF161" s="117"/>
      <c r="AG161" s="118"/>
      <c r="AH161" s="118"/>
      <c r="AI161" s="119"/>
      <c r="AJ161" s="120"/>
      <c r="AK161" s="115" t="s">
        <v>38</v>
      </c>
      <c r="AL161" s="115" t="s">
        <v>38</v>
      </c>
      <c r="AM161" s="115" t="s">
        <v>38</v>
      </c>
      <c r="AN161" s="116" t="s">
        <v>38</v>
      </c>
      <c r="AO161" s="117" t="s">
        <v>38</v>
      </c>
      <c r="AP161" s="121" t="s">
        <v>38</v>
      </c>
      <c r="AQ161" s="121"/>
      <c r="AR161" s="122" t="s">
        <v>34</v>
      </c>
      <c r="AS161" s="117" t="s">
        <v>34</v>
      </c>
      <c r="AT161" s="121" t="s">
        <v>34</v>
      </c>
      <c r="AU161" s="121" t="s">
        <v>39</v>
      </c>
      <c r="AV161" s="122" t="s">
        <v>39</v>
      </c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456">
        <f t="shared" si="16"/>
        <v>9</v>
      </c>
      <c r="BG161" s="456">
        <f t="shared" si="17"/>
        <v>10</v>
      </c>
      <c r="BH161" s="456">
        <f t="shared" si="18"/>
        <v>6</v>
      </c>
      <c r="BI161" s="456">
        <f t="shared" si="19"/>
        <v>12</v>
      </c>
      <c r="BJ161" s="456">
        <f t="shared" si="20"/>
        <v>0</v>
      </c>
      <c r="BK161" s="456">
        <f t="shared" si="21"/>
        <v>2</v>
      </c>
      <c r="BL161" s="456">
        <f t="shared" si="22"/>
        <v>4</v>
      </c>
      <c r="BM161" s="456">
        <f t="shared" si="23"/>
        <v>43</v>
      </c>
    </row>
    <row r="162" spans="1:65" ht="52.8" thickTop="1">
      <c r="A162" s="554"/>
      <c r="B162" s="267" t="s">
        <v>278</v>
      </c>
      <c r="C162" s="290">
        <v>1</v>
      </c>
      <c r="D162" s="313" t="s">
        <v>279</v>
      </c>
      <c r="E162" s="314"/>
      <c r="F162" s="29"/>
      <c r="G162" s="29"/>
      <c r="H162" s="29"/>
      <c r="I162" s="32"/>
      <c r="J162" s="33"/>
      <c r="K162" s="29"/>
      <c r="L162" s="29"/>
      <c r="M162" s="29"/>
      <c r="N162" s="30"/>
      <c r="O162" s="31"/>
      <c r="P162" s="93"/>
      <c r="Q162" s="93"/>
      <c r="R162" s="94"/>
      <c r="S162" s="35"/>
      <c r="T162" s="34"/>
      <c r="U162" s="34" t="s">
        <v>34</v>
      </c>
      <c r="V162" s="36" t="s">
        <v>34</v>
      </c>
      <c r="W162" s="110" t="s">
        <v>34</v>
      </c>
      <c r="X162" s="108" t="s">
        <v>35</v>
      </c>
      <c r="Y162" s="108" t="s">
        <v>35</v>
      </c>
      <c r="Z162" s="108" t="s">
        <v>35</v>
      </c>
      <c r="AA162" s="111" t="s">
        <v>35</v>
      </c>
      <c r="AB162" s="107"/>
      <c r="AC162" s="108"/>
      <c r="AD162" s="108"/>
      <c r="AE162" s="109"/>
      <c r="AF162" s="110"/>
      <c r="AG162" s="105"/>
      <c r="AH162" s="105"/>
      <c r="AI162" s="111"/>
      <c r="AJ162" s="112"/>
      <c r="AK162" s="108"/>
      <c r="AL162" s="108"/>
      <c r="AM162" s="108"/>
      <c r="AN162" s="109"/>
      <c r="AO162" s="110"/>
      <c r="AP162" s="105"/>
      <c r="AQ162" s="105"/>
      <c r="AR162" s="106"/>
      <c r="AS162" s="110"/>
      <c r="AT162" s="105" t="s">
        <v>34</v>
      </c>
      <c r="AU162" s="105" t="s">
        <v>34</v>
      </c>
      <c r="AV162" s="106" t="s">
        <v>34</v>
      </c>
      <c r="AW162" s="112" t="s">
        <v>35</v>
      </c>
      <c r="AX162" s="108" t="s">
        <v>35</v>
      </c>
      <c r="AY162" s="108" t="s">
        <v>35</v>
      </c>
      <c r="AZ162" s="108" t="s">
        <v>35</v>
      </c>
      <c r="BA162" s="108" t="s">
        <v>35</v>
      </c>
      <c r="BB162" s="108" t="s">
        <v>35</v>
      </c>
      <c r="BC162" s="108" t="s">
        <v>35</v>
      </c>
      <c r="BD162" s="108" t="s">
        <v>35</v>
      </c>
      <c r="BE162" s="109" t="s">
        <v>35</v>
      </c>
      <c r="BF162" s="455">
        <f t="shared" si="16"/>
        <v>15</v>
      </c>
      <c r="BG162" s="455">
        <f t="shared" si="17"/>
        <v>18</v>
      </c>
      <c r="BH162" s="455">
        <f t="shared" si="18"/>
        <v>6</v>
      </c>
      <c r="BI162" s="455">
        <f t="shared" si="19"/>
        <v>0</v>
      </c>
      <c r="BJ162" s="455">
        <f t="shared" si="20"/>
        <v>0</v>
      </c>
      <c r="BK162" s="455">
        <f t="shared" si="21"/>
        <v>0</v>
      </c>
      <c r="BL162" s="455">
        <f t="shared" si="22"/>
        <v>13</v>
      </c>
      <c r="BM162" s="455">
        <f t="shared" si="23"/>
        <v>52</v>
      </c>
    </row>
    <row r="163" spans="1:65" ht="52.2">
      <c r="A163" s="554"/>
      <c r="B163" s="267" t="s">
        <v>280</v>
      </c>
      <c r="C163" s="290">
        <v>1</v>
      </c>
      <c r="D163" s="313" t="s">
        <v>281</v>
      </c>
      <c r="E163" s="314"/>
      <c r="F163" s="29"/>
      <c r="G163" s="29"/>
      <c r="H163" s="29"/>
      <c r="I163" s="32"/>
      <c r="J163" s="33"/>
      <c r="K163" s="29"/>
      <c r="L163" s="29"/>
      <c r="M163" s="29"/>
      <c r="N163" s="30"/>
      <c r="O163" s="31"/>
      <c r="P163" s="93"/>
      <c r="Q163" s="93"/>
      <c r="R163" s="94"/>
      <c r="S163" s="35"/>
      <c r="T163" s="34"/>
      <c r="U163" s="34" t="s">
        <v>34</v>
      </c>
      <c r="V163" s="36" t="s">
        <v>34</v>
      </c>
      <c r="W163" s="110" t="s">
        <v>34</v>
      </c>
      <c r="X163" s="99" t="s">
        <v>35</v>
      </c>
      <c r="Y163" s="99" t="s">
        <v>35</v>
      </c>
      <c r="Z163" s="99" t="s">
        <v>35</v>
      </c>
      <c r="AA163" s="103" t="s">
        <v>35</v>
      </c>
      <c r="AB163" s="107"/>
      <c r="AC163" s="108"/>
      <c r="AD163" s="108"/>
      <c r="AE163" s="109"/>
      <c r="AF163" s="110"/>
      <c r="AG163" s="105"/>
      <c r="AH163" s="105"/>
      <c r="AI163" s="111"/>
      <c r="AJ163" s="112"/>
      <c r="AK163" s="108"/>
      <c r="AL163" s="108"/>
      <c r="AM163" s="108"/>
      <c r="AN163" s="109"/>
      <c r="AO163" s="110"/>
      <c r="AP163" s="105"/>
      <c r="AQ163" s="105"/>
      <c r="AR163" s="106"/>
      <c r="AS163" s="110"/>
      <c r="AT163" s="105" t="s">
        <v>34</v>
      </c>
      <c r="AU163" s="105" t="s">
        <v>34</v>
      </c>
      <c r="AV163" s="106" t="s">
        <v>34</v>
      </c>
      <c r="AW163" s="104" t="s">
        <v>35</v>
      </c>
      <c r="AX163" s="99" t="s">
        <v>35</v>
      </c>
      <c r="AY163" s="99" t="s">
        <v>35</v>
      </c>
      <c r="AZ163" s="99" t="s">
        <v>35</v>
      </c>
      <c r="BA163" s="99" t="s">
        <v>35</v>
      </c>
      <c r="BB163" s="99" t="s">
        <v>35</v>
      </c>
      <c r="BC163" s="99" t="s">
        <v>35</v>
      </c>
      <c r="BD163" s="99" t="s">
        <v>35</v>
      </c>
      <c r="BE163" s="100" t="s">
        <v>35</v>
      </c>
      <c r="BF163" s="233">
        <f t="shared" si="16"/>
        <v>15</v>
      </c>
      <c r="BG163" s="233">
        <f t="shared" si="17"/>
        <v>18</v>
      </c>
      <c r="BH163" s="233">
        <f t="shared" si="18"/>
        <v>6</v>
      </c>
      <c r="BI163" s="233">
        <f t="shared" si="19"/>
        <v>0</v>
      </c>
      <c r="BJ163" s="233">
        <f t="shared" si="20"/>
        <v>0</v>
      </c>
      <c r="BK163" s="233">
        <f t="shared" si="21"/>
        <v>0</v>
      </c>
      <c r="BL163" s="233">
        <f t="shared" si="22"/>
        <v>13</v>
      </c>
      <c r="BM163" s="233">
        <f t="shared" si="23"/>
        <v>52</v>
      </c>
    </row>
    <row r="164" spans="1:65" ht="52.2">
      <c r="A164" s="554"/>
      <c r="B164" s="267" t="s">
        <v>124</v>
      </c>
      <c r="C164" s="290">
        <v>1</v>
      </c>
      <c r="D164" s="313" t="s">
        <v>125</v>
      </c>
      <c r="E164" s="314"/>
      <c r="F164" s="29"/>
      <c r="G164" s="29"/>
      <c r="H164" s="29"/>
      <c r="I164" s="32"/>
      <c r="J164" s="33"/>
      <c r="K164" s="29"/>
      <c r="L164" s="29"/>
      <c r="M164" s="29"/>
      <c r="N164" s="30"/>
      <c r="O164" s="31"/>
      <c r="P164" s="93"/>
      <c r="Q164" s="93"/>
      <c r="R164" s="94"/>
      <c r="S164" s="35"/>
      <c r="T164" s="34"/>
      <c r="U164" s="34" t="s">
        <v>34</v>
      </c>
      <c r="V164" s="36" t="s">
        <v>34</v>
      </c>
      <c r="W164" s="110" t="s">
        <v>34</v>
      </c>
      <c r="X164" s="99" t="s">
        <v>35</v>
      </c>
      <c r="Y164" s="99" t="s">
        <v>35</v>
      </c>
      <c r="Z164" s="99" t="s">
        <v>35</v>
      </c>
      <c r="AA164" s="103" t="s">
        <v>35</v>
      </c>
      <c r="AB164" s="107"/>
      <c r="AC164" s="108"/>
      <c r="AD164" s="108"/>
      <c r="AE164" s="109"/>
      <c r="AF164" s="110"/>
      <c r="AG164" s="105"/>
      <c r="AH164" s="105"/>
      <c r="AI164" s="111"/>
      <c r="AJ164" s="112"/>
      <c r="AK164" s="108"/>
      <c r="AL164" s="108"/>
      <c r="AM164" s="108"/>
      <c r="AN164" s="109"/>
      <c r="AO164" s="110"/>
      <c r="AP164" s="105"/>
      <c r="AQ164" s="105"/>
      <c r="AR164" s="106"/>
      <c r="AS164" s="110"/>
      <c r="AT164" s="105" t="s">
        <v>34</v>
      </c>
      <c r="AU164" s="105" t="s">
        <v>34</v>
      </c>
      <c r="AV164" s="106" t="s">
        <v>34</v>
      </c>
      <c r="AW164" s="104" t="s">
        <v>35</v>
      </c>
      <c r="AX164" s="99" t="s">
        <v>35</v>
      </c>
      <c r="AY164" s="99" t="s">
        <v>35</v>
      </c>
      <c r="AZ164" s="99" t="s">
        <v>35</v>
      </c>
      <c r="BA164" s="99" t="s">
        <v>35</v>
      </c>
      <c r="BB164" s="99" t="s">
        <v>35</v>
      </c>
      <c r="BC164" s="99" t="s">
        <v>35</v>
      </c>
      <c r="BD164" s="99" t="s">
        <v>35</v>
      </c>
      <c r="BE164" s="100" t="s">
        <v>35</v>
      </c>
      <c r="BF164" s="233">
        <f t="shared" si="16"/>
        <v>15</v>
      </c>
      <c r="BG164" s="233">
        <f t="shared" si="17"/>
        <v>18</v>
      </c>
      <c r="BH164" s="233">
        <f t="shared" si="18"/>
        <v>6</v>
      </c>
      <c r="BI164" s="233">
        <f t="shared" si="19"/>
        <v>0</v>
      </c>
      <c r="BJ164" s="233">
        <f t="shared" si="20"/>
        <v>0</v>
      </c>
      <c r="BK164" s="233">
        <f t="shared" si="21"/>
        <v>0</v>
      </c>
      <c r="BL164" s="233">
        <f t="shared" si="22"/>
        <v>13</v>
      </c>
      <c r="BM164" s="233">
        <f t="shared" si="23"/>
        <v>52</v>
      </c>
    </row>
    <row r="165" spans="1:65" ht="52.2">
      <c r="A165" s="554"/>
      <c r="B165" s="435" t="s">
        <v>124</v>
      </c>
      <c r="C165" s="289">
        <v>2</v>
      </c>
      <c r="D165" s="313" t="s">
        <v>126</v>
      </c>
      <c r="E165" s="314"/>
      <c r="F165" s="22"/>
      <c r="G165" s="22"/>
      <c r="H165" s="22"/>
      <c r="I165" s="25"/>
      <c r="J165" s="21"/>
      <c r="K165" s="22"/>
      <c r="L165" s="22"/>
      <c r="M165" s="22"/>
      <c r="N165" s="23"/>
      <c r="O165" s="24"/>
      <c r="P165" s="47"/>
      <c r="Q165" s="47"/>
      <c r="R165" s="48"/>
      <c r="S165" s="26"/>
      <c r="T165" s="27"/>
      <c r="U165" s="27" t="s">
        <v>34</v>
      </c>
      <c r="V165" s="28" t="s">
        <v>34</v>
      </c>
      <c r="W165" s="101" t="s">
        <v>34</v>
      </c>
      <c r="X165" s="99" t="s">
        <v>35</v>
      </c>
      <c r="Y165" s="99" t="s">
        <v>35</v>
      </c>
      <c r="Z165" s="99" t="s">
        <v>35</v>
      </c>
      <c r="AA165" s="103" t="s">
        <v>35</v>
      </c>
      <c r="AB165" s="98"/>
      <c r="AC165" s="99"/>
      <c r="AD165" s="99"/>
      <c r="AE165" s="100"/>
      <c r="AF165" s="101"/>
      <c r="AG165" s="102"/>
      <c r="AH165" s="102"/>
      <c r="AI165" s="103"/>
      <c r="AJ165" s="104"/>
      <c r="AK165" s="99" t="s">
        <v>36</v>
      </c>
      <c r="AL165" s="99" t="s">
        <v>36</v>
      </c>
      <c r="AM165" s="99"/>
      <c r="AN165" s="100"/>
      <c r="AO165" s="101"/>
      <c r="AP165" s="105"/>
      <c r="AQ165" s="105"/>
      <c r="AR165" s="106"/>
      <c r="AS165" s="101"/>
      <c r="AT165" s="105" t="s">
        <v>34</v>
      </c>
      <c r="AU165" s="105" t="s">
        <v>34</v>
      </c>
      <c r="AV165" s="106" t="s">
        <v>34</v>
      </c>
      <c r="AW165" s="104" t="s">
        <v>35</v>
      </c>
      <c r="AX165" s="99" t="s">
        <v>35</v>
      </c>
      <c r="AY165" s="99" t="s">
        <v>35</v>
      </c>
      <c r="AZ165" s="99" t="s">
        <v>35</v>
      </c>
      <c r="BA165" s="99" t="s">
        <v>35</v>
      </c>
      <c r="BB165" s="99" t="s">
        <v>35</v>
      </c>
      <c r="BC165" s="99" t="s">
        <v>35</v>
      </c>
      <c r="BD165" s="99" t="s">
        <v>35</v>
      </c>
      <c r="BE165" s="100" t="s">
        <v>35</v>
      </c>
      <c r="BF165" s="233">
        <f t="shared" si="16"/>
        <v>15</v>
      </c>
      <c r="BG165" s="233">
        <f t="shared" si="17"/>
        <v>16</v>
      </c>
      <c r="BH165" s="233">
        <f t="shared" si="18"/>
        <v>6</v>
      </c>
      <c r="BI165" s="233">
        <f t="shared" si="19"/>
        <v>2</v>
      </c>
      <c r="BJ165" s="233">
        <f t="shared" si="20"/>
        <v>0</v>
      </c>
      <c r="BK165" s="233">
        <f t="shared" si="21"/>
        <v>0</v>
      </c>
      <c r="BL165" s="233">
        <f t="shared" si="22"/>
        <v>13</v>
      </c>
      <c r="BM165" s="233">
        <f t="shared" si="23"/>
        <v>52</v>
      </c>
    </row>
    <row r="166" spans="1:65" ht="52.2">
      <c r="A166" s="554"/>
      <c r="B166" s="267" t="s">
        <v>124</v>
      </c>
      <c r="C166" s="290">
        <v>3</v>
      </c>
      <c r="D166" s="313" t="s">
        <v>127</v>
      </c>
      <c r="E166" s="314"/>
      <c r="F166" s="22"/>
      <c r="G166" s="22"/>
      <c r="H166" s="22"/>
      <c r="I166" s="25"/>
      <c r="J166" s="21"/>
      <c r="K166" s="22"/>
      <c r="L166" s="22"/>
      <c r="M166" s="22"/>
      <c r="N166" s="23"/>
      <c r="O166" s="24" t="s">
        <v>38</v>
      </c>
      <c r="P166" s="47" t="s">
        <v>38</v>
      </c>
      <c r="Q166" s="47"/>
      <c r="R166" s="48"/>
      <c r="S166" s="26"/>
      <c r="T166" s="27"/>
      <c r="U166" s="27" t="s">
        <v>34</v>
      </c>
      <c r="V166" s="28" t="s">
        <v>34</v>
      </c>
      <c r="W166" s="101" t="s">
        <v>34</v>
      </c>
      <c r="X166" s="99" t="s">
        <v>35</v>
      </c>
      <c r="Y166" s="99" t="s">
        <v>35</v>
      </c>
      <c r="Z166" s="99" t="s">
        <v>35</v>
      </c>
      <c r="AA166" s="103" t="s">
        <v>35</v>
      </c>
      <c r="AB166" s="98"/>
      <c r="AC166" s="99"/>
      <c r="AD166" s="99"/>
      <c r="AE166" s="100"/>
      <c r="AF166" s="101"/>
      <c r="AG166" s="102"/>
      <c r="AH166" s="102"/>
      <c r="AI166" s="103"/>
      <c r="AJ166" s="104"/>
      <c r="AK166" s="99" t="s">
        <v>38</v>
      </c>
      <c r="AL166" s="99" t="s">
        <v>38</v>
      </c>
      <c r="AM166" s="99"/>
      <c r="AN166" s="100"/>
      <c r="AO166" s="101"/>
      <c r="AP166" s="105"/>
      <c r="AQ166" s="105"/>
      <c r="AR166" s="106"/>
      <c r="AS166" s="101"/>
      <c r="AT166" s="105" t="s">
        <v>34</v>
      </c>
      <c r="AU166" s="105" t="s">
        <v>34</v>
      </c>
      <c r="AV166" s="106" t="s">
        <v>34</v>
      </c>
      <c r="AW166" s="104" t="s">
        <v>35</v>
      </c>
      <c r="AX166" s="99" t="s">
        <v>35</v>
      </c>
      <c r="AY166" s="99" t="s">
        <v>35</v>
      </c>
      <c r="AZ166" s="99" t="s">
        <v>35</v>
      </c>
      <c r="BA166" s="99" t="s">
        <v>35</v>
      </c>
      <c r="BB166" s="99" t="s">
        <v>35</v>
      </c>
      <c r="BC166" s="99" t="s">
        <v>35</v>
      </c>
      <c r="BD166" s="99" t="s">
        <v>35</v>
      </c>
      <c r="BE166" s="100" t="s">
        <v>35</v>
      </c>
      <c r="BF166" s="233">
        <f t="shared" si="16"/>
        <v>13</v>
      </c>
      <c r="BG166" s="233">
        <f t="shared" si="17"/>
        <v>16</v>
      </c>
      <c r="BH166" s="233">
        <f t="shared" si="18"/>
        <v>6</v>
      </c>
      <c r="BI166" s="233">
        <f t="shared" si="19"/>
        <v>4</v>
      </c>
      <c r="BJ166" s="233">
        <f t="shared" si="20"/>
        <v>0</v>
      </c>
      <c r="BK166" s="233">
        <f t="shared" si="21"/>
        <v>0</v>
      </c>
      <c r="BL166" s="233">
        <f t="shared" si="22"/>
        <v>13</v>
      </c>
      <c r="BM166" s="233">
        <f t="shared" si="23"/>
        <v>52</v>
      </c>
    </row>
    <row r="167" spans="1:65" ht="52.8" thickBot="1">
      <c r="A167" s="554"/>
      <c r="B167" s="436" t="s">
        <v>124</v>
      </c>
      <c r="C167" s="437">
        <v>4</v>
      </c>
      <c r="D167" s="429" t="s">
        <v>128</v>
      </c>
      <c r="E167" s="350"/>
      <c r="F167" s="66"/>
      <c r="G167" s="66"/>
      <c r="H167" s="66"/>
      <c r="I167" s="72"/>
      <c r="J167" s="65"/>
      <c r="K167" s="66"/>
      <c r="L167" s="66"/>
      <c r="M167" s="66"/>
      <c r="N167" s="67"/>
      <c r="O167" s="68" t="s">
        <v>38</v>
      </c>
      <c r="P167" s="95" t="s">
        <v>38</v>
      </c>
      <c r="Q167" s="95" t="s">
        <v>38</v>
      </c>
      <c r="R167" s="96" t="s">
        <v>38</v>
      </c>
      <c r="S167" s="70" t="s">
        <v>38</v>
      </c>
      <c r="T167" s="69" t="s">
        <v>38</v>
      </c>
      <c r="U167" s="69" t="s">
        <v>34</v>
      </c>
      <c r="V167" s="71" t="s">
        <v>34</v>
      </c>
      <c r="W167" s="117" t="s">
        <v>34</v>
      </c>
      <c r="X167" s="115" t="s">
        <v>35</v>
      </c>
      <c r="Y167" s="115" t="s">
        <v>35</v>
      </c>
      <c r="Z167" s="115" t="s">
        <v>35</v>
      </c>
      <c r="AA167" s="119" t="s">
        <v>35</v>
      </c>
      <c r="AB167" s="114"/>
      <c r="AC167" s="115"/>
      <c r="AD167" s="115"/>
      <c r="AE167" s="116"/>
      <c r="AF167" s="117"/>
      <c r="AG167" s="118"/>
      <c r="AH167" s="118"/>
      <c r="AI167" s="119"/>
      <c r="AJ167" s="120"/>
      <c r="AK167" s="115" t="s">
        <v>38</v>
      </c>
      <c r="AL167" s="115" t="s">
        <v>38</v>
      </c>
      <c r="AM167" s="115" t="s">
        <v>38</v>
      </c>
      <c r="AN167" s="116" t="s">
        <v>38</v>
      </c>
      <c r="AO167" s="117" t="s">
        <v>38</v>
      </c>
      <c r="AP167" s="121" t="s">
        <v>38</v>
      </c>
      <c r="AQ167" s="121"/>
      <c r="AR167" s="122" t="s">
        <v>34</v>
      </c>
      <c r="AS167" s="117" t="s">
        <v>34</v>
      </c>
      <c r="AT167" s="121" t="s">
        <v>34</v>
      </c>
      <c r="AU167" s="121" t="s">
        <v>39</v>
      </c>
      <c r="AV167" s="122" t="s">
        <v>39</v>
      </c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456">
        <f t="shared" si="16"/>
        <v>9</v>
      </c>
      <c r="BG167" s="456">
        <f t="shared" si="17"/>
        <v>10</v>
      </c>
      <c r="BH167" s="456">
        <f t="shared" si="18"/>
        <v>6</v>
      </c>
      <c r="BI167" s="456">
        <f t="shared" si="19"/>
        <v>12</v>
      </c>
      <c r="BJ167" s="456">
        <f t="shared" si="20"/>
        <v>0</v>
      </c>
      <c r="BK167" s="456">
        <f t="shared" si="21"/>
        <v>2</v>
      </c>
      <c r="BL167" s="456">
        <f t="shared" si="22"/>
        <v>4</v>
      </c>
      <c r="BM167" s="456">
        <f t="shared" si="23"/>
        <v>43</v>
      </c>
    </row>
    <row r="168" spans="1:65" ht="53.4" thickTop="1" thickBot="1">
      <c r="A168" s="554"/>
      <c r="B168" s="438" t="s">
        <v>212</v>
      </c>
      <c r="C168" s="439">
        <v>1</v>
      </c>
      <c r="D168" s="440" t="s">
        <v>282</v>
      </c>
      <c r="E168" s="441"/>
      <c r="F168" s="140"/>
      <c r="G168" s="140"/>
      <c r="H168" s="140"/>
      <c r="I168" s="141"/>
      <c r="J168" s="142"/>
      <c r="K168" s="140"/>
      <c r="L168" s="140"/>
      <c r="M168" s="140"/>
      <c r="N168" s="143"/>
      <c r="O168" s="144"/>
      <c r="P168" s="145"/>
      <c r="Q168" s="145"/>
      <c r="R168" s="146"/>
      <c r="S168" s="147"/>
      <c r="T168" s="145"/>
      <c r="U168" s="145" t="s">
        <v>34</v>
      </c>
      <c r="V168" s="148" t="s">
        <v>34</v>
      </c>
      <c r="W168" s="160" t="s">
        <v>34</v>
      </c>
      <c r="X168" s="161" t="s">
        <v>35</v>
      </c>
      <c r="Y168" s="161" t="s">
        <v>35</v>
      </c>
      <c r="Z168" s="161" t="s">
        <v>35</v>
      </c>
      <c r="AA168" s="162" t="s">
        <v>35</v>
      </c>
      <c r="AB168" s="160"/>
      <c r="AC168" s="161"/>
      <c r="AD168" s="161"/>
      <c r="AE168" s="163"/>
      <c r="AF168" s="160"/>
      <c r="AG168" s="164"/>
      <c r="AH168" s="164"/>
      <c r="AI168" s="162"/>
      <c r="AJ168" s="165"/>
      <c r="AK168" s="161" t="s">
        <v>36</v>
      </c>
      <c r="AL168" s="161" t="s">
        <v>36</v>
      </c>
      <c r="AM168" s="161"/>
      <c r="AN168" s="163"/>
      <c r="AO168" s="160"/>
      <c r="AP168" s="164"/>
      <c r="AQ168" s="164"/>
      <c r="AR168" s="166"/>
      <c r="AS168" s="160"/>
      <c r="AT168" s="164" t="s">
        <v>34</v>
      </c>
      <c r="AU168" s="164" t="s">
        <v>34</v>
      </c>
      <c r="AV168" s="166" t="s">
        <v>34</v>
      </c>
      <c r="AW168" s="165" t="s">
        <v>35</v>
      </c>
      <c r="AX168" s="161" t="s">
        <v>35</v>
      </c>
      <c r="AY168" s="161" t="s">
        <v>35</v>
      </c>
      <c r="AZ168" s="161" t="s">
        <v>35</v>
      </c>
      <c r="BA168" s="161" t="s">
        <v>35</v>
      </c>
      <c r="BB168" s="161" t="s">
        <v>35</v>
      </c>
      <c r="BC168" s="161" t="s">
        <v>35</v>
      </c>
      <c r="BD168" s="161" t="s">
        <v>35</v>
      </c>
      <c r="BE168" s="163" t="s">
        <v>35</v>
      </c>
      <c r="BF168" s="458">
        <f t="shared" si="16"/>
        <v>15</v>
      </c>
      <c r="BG168" s="458">
        <f t="shared" si="17"/>
        <v>16</v>
      </c>
      <c r="BH168" s="458">
        <f t="shared" si="18"/>
        <v>6</v>
      </c>
      <c r="BI168" s="458">
        <f t="shared" si="19"/>
        <v>2</v>
      </c>
      <c r="BJ168" s="458">
        <f t="shared" si="20"/>
        <v>0</v>
      </c>
      <c r="BK168" s="458">
        <f t="shared" si="21"/>
        <v>0</v>
      </c>
      <c r="BL168" s="458">
        <f t="shared" si="22"/>
        <v>13</v>
      </c>
      <c r="BM168" s="458">
        <f t="shared" si="23"/>
        <v>52</v>
      </c>
    </row>
    <row r="169" spans="1:65" ht="40.049999999999997" customHeight="1" thickTop="1">
      <c r="A169" s="554"/>
      <c r="B169" s="267" t="s">
        <v>213</v>
      </c>
      <c r="C169" s="442">
        <v>1</v>
      </c>
      <c r="D169" s="313" t="s">
        <v>129</v>
      </c>
      <c r="E169" s="314"/>
      <c r="F169" s="29"/>
      <c r="G169" s="29"/>
      <c r="H169" s="29"/>
      <c r="I169" s="32"/>
      <c r="J169" s="33"/>
      <c r="K169" s="29"/>
      <c r="L169" s="29"/>
      <c r="M169" s="29"/>
      <c r="N169" s="30"/>
      <c r="O169" s="31"/>
      <c r="P169" s="93"/>
      <c r="Q169" s="93"/>
      <c r="R169" s="94"/>
      <c r="S169" s="35"/>
      <c r="T169" s="34"/>
      <c r="U169" s="34" t="s">
        <v>34</v>
      </c>
      <c r="V169" s="36" t="s">
        <v>34</v>
      </c>
      <c r="W169" s="110" t="s">
        <v>34</v>
      </c>
      <c r="X169" s="108" t="s">
        <v>35</v>
      </c>
      <c r="Y169" s="108" t="s">
        <v>35</v>
      </c>
      <c r="Z169" s="108" t="s">
        <v>35</v>
      </c>
      <c r="AA169" s="111" t="s">
        <v>35</v>
      </c>
      <c r="AB169" s="107"/>
      <c r="AC169" s="108"/>
      <c r="AD169" s="108"/>
      <c r="AE169" s="109"/>
      <c r="AF169" s="110"/>
      <c r="AG169" s="105"/>
      <c r="AH169" s="105"/>
      <c r="AI169" s="111"/>
      <c r="AJ169" s="112"/>
      <c r="AK169" s="108"/>
      <c r="AL169" s="108"/>
      <c r="AM169" s="108"/>
      <c r="AN169" s="109"/>
      <c r="AO169" s="110"/>
      <c r="AP169" s="105"/>
      <c r="AQ169" s="105"/>
      <c r="AR169" s="106"/>
      <c r="AS169" s="110"/>
      <c r="AT169" s="105" t="s">
        <v>34</v>
      </c>
      <c r="AU169" s="105" t="s">
        <v>34</v>
      </c>
      <c r="AV169" s="106" t="s">
        <v>34</v>
      </c>
      <c r="AW169" s="112" t="s">
        <v>35</v>
      </c>
      <c r="AX169" s="108" t="s">
        <v>35</v>
      </c>
      <c r="AY169" s="108" t="s">
        <v>35</v>
      </c>
      <c r="AZ169" s="108" t="s">
        <v>35</v>
      </c>
      <c r="BA169" s="108" t="s">
        <v>35</v>
      </c>
      <c r="BB169" s="108" t="s">
        <v>35</v>
      </c>
      <c r="BC169" s="108" t="s">
        <v>35</v>
      </c>
      <c r="BD169" s="108" t="s">
        <v>35</v>
      </c>
      <c r="BE169" s="109" t="s">
        <v>35</v>
      </c>
      <c r="BF169" s="455">
        <f t="shared" si="16"/>
        <v>15</v>
      </c>
      <c r="BG169" s="455">
        <f t="shared" si="17"/>
        <v>18</v>
      </c>
      <c r="BH169" s="455">
        <f t="shared" si="18"/>
        <v>6</v>
      </c>
      <c r="BI169" s="455">
        <f t="shared" si="19"/>
        <v>0</v>
      </c>
      <c r="BJ169" s="455">
        <f t="shared" si="20"/>
        <v>0</v>
      </c>
      <c r="BK169" s="455">
        <f t="shared" si="21"/>
        <v>0</v>
      </c>
      <c r="BL169" s="455">
        <f t="shared" si="22"/>
        <v>13</v>
      </c>
      <c r="BM169" s="455">
        <f t="shared" si="23"/>
        <v>52</v>
      </c>
    </row>
    <row r="170" spans="1:65" ht="40.049999999999997" customHeight="1">
      <c r="A170" s="554"/>
      <c r="B170" s="435" t="s">
        <v>213</v>
      </c>
      <c r="C170" s="289">
        <v>2</v>
      </c>
      <c r="D170" s="347" t="s">
        <v>130</v>
      </c>
      <c r="E170" s="348"/>
      <c r="F170" s="22"/>
      <c r="G170" s="22"/>
      <c r="H170" s="22"/>
      <c r="I170" s="25"/>
      <c r="J170" s="21"/>
      <c r="K170" s="22"/>
      <c r="L170" s="22"/>
      <c r="M170" s="22"/>
      <c r="N170" s="23"/>
      <c r="O170" s="24"/>
      <c r="P170" s="47"/>
      <c r="Q170" s="47"/>
      <c r="R170" s="48"/>
      <c r="S170" s="26"/>
      <c r="T170" s="27"/>
      <c r="U170" s="27" t="s">
        <v>34</v>
      </c>
      <c r="V170" s="28" t="s">
        <v>34</v>
      </c>
      <c r="W170" s="101" t="s">
        <v>34</v>
      </c>
      <c r="X170" s="99" t="s">
        <v>35</v>
      </c>
      <c r="Y170" s="99" t="s">
        <v>35</v>
      </c>
      <c r="Z170" s="99" t="s">
        <v>35</v>
      </c>
      <c r="AA170" s="103" t="s">
        <v>35</v>
      </c>
      <c r="AB170" s="98"/>
      <c r="AC170" s="99"/>
      <c r="AD170" s="99"/>
      <c r="AE170" s="100"/>
      <c r="AF170" s="101"/>
      <c r="AG170" s="102"/>
      <c r="AH170" s="102"/>
      <c r="AI170" s="103"/>
      <c r="AJ170" s="104"/>
      <c r="AK170" s="99"/>
      <c r="AL170" s="99"/>
      <c r="AM170" s="99"/>
      <c r="AN170" s="100"/>
      <c r="AO170" s="101"/>
      <c r="AP170" s="105"/>
      <c r="AQ170" s="105"/>
      <c r="AR170" s="106"/>
      <c r="AS170" s="101"/>
      <c r="AT170" s="105" t="s">
        <v>34</v>
      </c>
      <c r="AU170" s="105" t="s">
        <v>34</v>
      </c>
      <c r="AV170" s="106" t="s">
        <v>34</v>
      </c>
      <c r="AW170" s="104" t="s">
        <v>35</v>
      </c>
      <c r="AX170" s="99" t="s">
        <v>35</v>
      </c>
      <c r="AY170" s="99" t="s">
        <v>35</v>
      </c>
      <c r="AZ170" s="99" t="s">
        <v>35</v>
      </c>
      <c r="BA170" s="99" t="s">
        <v>35</v>
      </c>
      <c r="BB170" s="99" t="s">
        <v>35</v>
      </c>
      <c r="BC170" s="99" t="s">
        <v>35</v>
      </c>
      <c r="BD170" s="99" t="s">
        <v>35</v>
      </c>
      <c r="BE170" s="100" t="s">
        <v>35</v>
      </c>
      <c r="BF170" s="233">
        <f t="shared" si="16"/>
        <v>15</v>
      </c>
      <c r="BG170" s="233">
        <f t="shared" si="17"/>
        <v>18</v>
      </c>
      <c r="BH170" s="233">
        <f t="shared" si="18"/>
        <v>6</v>
      </c>
      <c r="BI170" s="233">
        <f t="shared" si="19"/>
        <v>0</v>
      </c>
      <c r="BJ170" s="233">
        <f t="shared" si="20"/>
        <v>0</v>
      </c>
      <c r="BK170" s="233">
        <f t="shared" si="21"/>
        <v>0</v>
      </c>
      <c r="BL170" s="233">
        <f t="shared" si="22"/>
        <v>13</v>
      </c>
      <c r="BM170" s="233">
        <f t="shared" si="23"/>
        <v>52</v>
      </c>
    </row>
    <row r="171" spans="1:65" ht="40.049999999999997" customHeight="1">
      <c r="A171" s="554"/>
      <c r="B171" s="435" t="s">
        <v>213</v>
      </c>
      <c r="C171" s="289">
        <v>3</v>
      </c>
      <c r="D171" s="313" t="s">
        <v>131</v>
      </c>
      <c r="E171" s="314"/>
      <c r="F171" s="22"/>
      <c r="G171" s="22"/>
      <c r="H171" s="22"/>
      <c r="I171" s="25"/>
      <c r="J171" s="21"/>
      <c r="K171" s="22"/>
      <c r="L171" s="22"/>
      <c r="M171" s="22"/>
      <c r="N171" s="23"/>
      <c r="O171" s="24"/>
      <c r="P171" s="47"/>
      <c r="Q171" s="47"/>
      <c r="R171" s="48"/>
      <c r="S171" s="26"/>
      <c r="T171" s="27"/>
      <c r="U171" s="27" t="s">
        <v>34</v>
      </c>
      <c r="V171" s="28" t="s">
        <v>34</v>
      </c>
      <c r="W171" s="101" t="s">
        <v>276</v>
      </c>
      <c r="X171" s="99" t="s">
        <v>35</v>
      </c>
      <c r="Y171" s="99" t="s">
        <v>35</v>
      </c>
      <c r="Z171" s="99" t="s">
        <v>35</v>
      </c>
      <c r="AA171" s="103" t="s">
        <v>35</v>
      </c>
      <c r="AB171" s="98"/>
      <c r="AC171" s="99"/>
      <c r="AD171" s="99"/>
      <c r="AE171" s="100"/>
      <c r="AF171" s="101"/>
      <c r="AG171" s="102"/>
      <c r="AH171" s="102"/>
      <c r="AI171" s="103"/>
      <c r="AJ171" s="104"/>
      <c r="AK171" s="99" t="s">
        <v>36</v>
      </c>
      <c r="AL171" s="99" t="s">
        <v>36</v>
      </c>
      <c r="AM171" s="99"/>
      <c r="AN171" s="100"/>
      <c r="AO171" s="101"/>
      <c r="AP171" s="105"/>
      <c r="AQ171" s="105"/>
      <c r="AR171" s="106"/>
      <c r="AS171" s="101"/>
      <c r="AT171" s="105" t="s">
        <v>34</v>
      </c>
      <c r="AU171" s="105" t="s">
        <v>34</v>
      </c>
      <c r="AV171" s="106" t="s">
        <v>34</v>
      </c>
      <c r="AW171" s="104" t="s">
        <v>35</v>
      </c>
      <c r="AX171" s="99" t="s">
        <v>35</v>
      </c>
      <c r="AY171" s="99" t="s">
        <v>35</v>
      </c>
      <c r="AZ171" s="99" t="s">
        <v>35</v>
      </c>
      <c r="BA171" s="99" t="s">
        <v>35</v>
      </c>
      <c r="BB171" s="99" t="s">
        <v>35</v>
      </c>
      <c r="BC171" s="99" t="s">
        <v>35</v>
      </c>
      <c r="BD171" s="99" t="s">
        <v>35</v>
      </c>
      <c r="BE171" s="100" t="s">
        <v>35</v>
      </c>
      <c r="BF171" s="233">
        <f t="shared" si="16"/>
        <v>15</v>
      </c>
      <c r="BG171" s="233">
        <f t="shared" si="17"/>
        <v>16</v>
      </c>
      <c r="BH171" s="233">
        <f t="shared" si="18"/>
        <v>6</v>
      </c>
      <c r="BI171" s="233">
        <f t="shared" si="19"/>
        <v>2</v>
      </c>
      <c r="BJ171" s="233">
        <f t="shared" si="20"/>
        <v>0</v>
      </c>
      <c r="BK171" s="233">
        <f t="shared" si="21"/>
        <v>0</v>
      </c>
      <c r="BL171" s="233">
        <f t="shared" si="22"/>
        <v>13</v>
      </c>
      <c r="BM171" s="233">
        <f t="shared" si="23"/>
        <v>52</v>
      </c>
    </row>
    <row r="172" spans="1:65" ht="40.049999999999997" customHeight="1" thickBot="1">
      <c r="A172" s="554"/>
      <c r="B172" s="436" t="s">
        <v>213</v>
      </c>
      <c r="C172" s="437">
        <v>4</v>
      </c>
      <c r="D172" s="429" t="s">
        <v>132</v>
      </c>
      <c r="E172" s="350"/>
      <c r="F172" s="66"/>
      <c r="G172" s="66"/>
      <c r="H172" s="66"/>
      <c r="I172" s="72"/>
      <c r="J172" s="65"/>
      <c r="K172" s="66"/>
      <c r="L172" s="66"/>
      <c r="M172" s="66"/>
      <c r="N172" s="67"/>
      <c r="O172" s="68" t="s">
        <v>38</v>
      </c>
      <c r="P172" s="95" t="s">
        <v>38</v>
      </c>
      <c r="Q172" s="95" t="s">
        <v>38</v>
      </c>
      <c r="R172" s="96" t="s">
        <v>38</v>
      </c>
      <c r="S172" s="70" t="s">
        <v>38</v>
      </c>
      <c r="T172" s="69" t="s">
        <v>38</v>
      </c>
      <c r="U172" s="69" t="s">
        <v>34</v>
      </c>
      <c r="V172" s="71" t="s">
        <v>34</v>
      </c>
      <c r="W172" s="117" t="s">
        <v>276</v>
      </c>
      <c r="X172" s="115" t="s">
        <v>35</v>
      </c>
      <c r="Y172" s="115" t="s">
        <v>35</v>
      </c>
      <c r="Z172" s="115" t="s">
        <v>35</v>
      </c>
      <c r="AA172" s="119" t="s">
        <v>35</v>
      </c>
      <c r="AB172" s="114"/>
      <c r="AC172" s="115"/>
      <c r="AD172" s="115"/>
      <c r="AE172" s="116"/>
      <c r="AF172" s="117"/>
      <c r="AG172" s="118"/>
      <c r="AH172" s="118"/>
      <c r="AI172" s="119"/>
      <c r="AJ172" s="120"/>
      <c r="AK172" s="115" t="s">
        <v>38</v>
      </c>
      <c r="AL172" s="115" t="s">
        <v>38</v>
      </c>
      <c r="AM172" s="115" t="s">
        <v>38</v>
      </c>
      <c r="AN172" s="116" t="s">
        <v>38</v>
      </c>
      <c r="AO172" s="117" t="s">
        <v>38</v>
      </c>
      <c r="AP172" s="121" t="s">
        <v>38</v>
      </c>
      <c r="AQ172" s="121"/>
      <c r="AR172" s="122" t="s">
        <v>34</v>
      </c>
      <c r="AS172" s="117" t="s">
        <v>34</v>
      </c>
      <c r="AT172" s="121" t="s">
        <v>34</v>
      </c>
      <c r="AU172" s="121" t="s">
        <v>39</v>
      </c>
      <c r="AV172" s="122" t="s">
        <v>39</v>
      </c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456">
        <f t="shared" si="16"/>
        <v>9</v>
      </c>
      <c r="BG172" s="456">
        <f t="shared" si="17"/>
        <v>10</v>
      </c>
      <c r="BH172" s="456">
        <f t="shared" si="18"/>
        <v>6</v>
      </c>
      <c r="BI172" s="456">
        <f t="shared" si="19"/>
        <v>12</v>
      </c>
      <c r="BJ172" s="456">
        <f t="shared" si="20"/>
        <v>0</v>
      </c>
      <c r="BK172" s="456">
        <f t="shared" si="21"/>
        <v>2</v>
      </c>
      <c r="BL172" s="456">
        <f t="shared" si="22"/>
        <v>4</v>
      </c>
      <c r="BM172" s="456">
        <f t="shared" si="23"/>
        <v>43</v>
      </c>
    </row>
    <row r="173" spans="1:65" ht="70.2" thickTop="1">
      <c r="A173" s="554"/>
      <c r="B173" s="267" t="s">
        <v>133</v>
      </c>
      <c r="C173" s="290">
        <v>1</v>
      </c>
      <c r="D173" s="313" t="s">
        <v>134</v>
      </c>
      <c r="E173" s="314"/>
      <c r="F173" s="29"/>
      <c r="G173" s="29"/>
      <c r="H173" s="29"/>
      <c r="I173" s="32"/>
      <c r="J173" s="33"/>
      <c r="K173" s="29"/>
      <c r="L173" s="29"/>
      <c r="M173" s="29"/>
      <c r="N173" s="30"/>
      <c r="O173" s="31"/>
      <c r="P173" s="93"/>
      <c r="Q173" s="93"/>
      <c r="R173" s="94"/>
      <c r="S173" s="35"/>
      <c r="T173" s="34"/>
      <c r="U173" s="34" t="s">
        <v>34</v>
      </c>
      <c r="V173" s="36" t="s">
        <v>34</v>
      </c>
      <c r="W173" s="110" t="s">
        <v>276</v>
      </c>
      <c r="X173" s="108" t="s">
        <v>35</v>
      </c>
      <c r="Y173" s="108" t="s">
        <v>35</v>
      </c>
      <c r="Z173" s="108" t="s">
        <v>35</v>
      </c>
      <c r="AA173" s="111" t="s">
        <v>35</v>
      </c>
      <c r="AB173" s="107"/>
      <c r="AC173" s="108"/>
      <c r="AD173" s="108"/>
      <c r="AE173" s="109"/>
      <c r="AF173" s="110"/>
      <c r="AG173" s="105"/>
      <c r="AH173" s="105"/>
      <c r="AI173" s="111"/>
      <c r="AJ173" s="112"/>
      <c r="AK173" s="108"/>
      <c r="AL173" s="108"/>
      <c r="AM173" s="108"/>
      <c r="AN173" s="109"/>
      <c r="AO173" s="110"/>
      <c r="AP173" s="105"/>
      <c r="AQ173" s="105"/>
      <c r="AR173" s="106"/>
      <c r="AS173" s="110"/>
      <c r="AT173" s="105" t="s">
        <v>34</v>
      </c>
      <c r="AU173" s="105" t="s">
        <v>34</v>
      </c>
      <c r="AV173" s="106" t="s">
        <v>34</v>
      </c>
      <c r="AW173" s="112" t="s">
        <v>35</v>
      </c>
      <c r="AX173" s="108" t="s">
        <v>35</v>
      </c>
      <c r="AY173" s="108" t="s">
        <v>35</v>
      </c>
      <c r="AZ173" s="108" t="s">
        <v>35</v>
      </c>
      <c r="BA173" s="108" t="s">
        <v>35</v>
      </c>
      <c r="BB173" s="108" t="s">
        <v>35</v>
      </c>
      <c r="BC173" s="108" t="s">
        <v>35</v>
      </c>
      <c r="BD173" s="108" t="s">
        <v>35</v>
      </c>
      <c r="BE173" s="109" t="s">
        <v>35</v>
      </c>
      <c r="BF173" s="455">
        <f t="shared" si="16"/>
        <v>15</v>
      </c>
      <c r="BG173" s="455">
        <f t="shared" si="17"/>
        <v>18</v>
      </c>
      <c r="BH173" s="455">
        <f t="shared" si="18"/>
        <v>6</v>
      </c>
      <c r="BI173" s="455">
        <f t="shared" si="19"/>
        <v>0</v>
      </c>
      <c r="BJ173" s="455">
        <f t="shared" si="20"/>
        <v>0</v>
      </c>
      <c r="BK173" s="455">
        <f t="shared" si="21"/>
        <v>0</v>
      </c>
      <c r="BL173" s="455">
        <f t="shared" si="22"/>
        <v>13</v>
      </c>
      <c r="BM173" s="455">
        <f t="shared" si="23"/>
        <v>52</v>
      </c>
    </row>
    <row r="174" spans="1:65" ht="69.599999999999994">
      <c r="A174" s="554"/>
      <c r="B174" s="435" t="s">
        <v>133</v>
      </c>
      <c r="C174" s="289">
        <v>2</v>
      </c>
      <c r="D174" s="347" t="s">
        <v>135</v>
      </c>
      <c r="E174" s="348"/>
      <c r="F174" s="22"/>
      <c r="G174" s="22"/>
      <c r="H174" s="22"/>
      <c r="I174" s="25"/>
      <c r="J174" s="21"/>
      <c r="K174" s="22"/>
      <c r="L174" s="22"/>
      <c r="M174" s="22"/>
      <c r="N174" s="23"/>
      <c r="O174" s="24"/>
      <c r="P174" s="47"/>
      <c r="Q174" s="47"/>
      <c r="R174" s="48"/>
      <c r="S174" s="26"/>
      <c r="T174" s="27"/>
      <c r="U174" s="27" t="s">
        <v>34</v>
      </c>
      <c r="V174" s="28" t="s">
        <v>34</v>
      </c>
      <c r="W174" s="101" t="s">
        <v>34</v>
      </c>
      <c r="X174" s="99" t="s">
        <v>35</v>
      </c>
      <c r="Y174" s="99" t="s">
        <v>35</v>
      </c>
      <c r="Z174" s="99" t="s">
        <v>35</v>
      </c>
      <c r="AA174" s="103" t="s">
        <v>35</v>
      </c>
      <c r="AB174" s="98"/>
      <c r="AC174" s="99"/>
      <c r="AD174" s="99"/>
      <c r="AE174" s="100"/>
      <c r="AF174" s="101"/>
      <c r="AG174" s="102"/>
      <c r="AH174" s="102"/>
      <c r="AI174" s="103"/>
      <c r="AJ174" s="104"/>
      <c r="AK174" s="99"/>
      <c r="AL174" s="99"/>
      <c r="AM174" s="99"/>
      <c r="AN174" s="100"/>
      <c r="AO174" s="101"/>
      <c r="AP174" s="105"/>
      <c r="AQ174" s="105"/>
      <c r="AR174" s="106"/>
      <c r="AS174" s="101"/>
      <c r="AT174" s="105" t="s">
        <v>34</v>
      </c>
      <c r="AU174" s="105" t="s">
        <v>34</v>
      </c>
      <c r="AV174" s="106" t="s">
        <v>34</v>
      </c>
      <c r="AW174" s="104" t="s">
        <v>35</v>
      </c>
      <c r="AX174" s="99" t="s">
        <v>35</v>
      </c>
      <c r="AY174" s="99" t="s">
        <v>35</v>
      </c>
      <c r="AZ174" s="99" t="s">
        <v>35</v>
      </c>
      <c r="BA174" s="99" t="s">
        <v>35</v>
      </c>
      <c r="BB174" s="99" t="s">
        <v>35</v>
      </c>
      <c r="BC174" s="99" t="s">
        <v>35</v>
      </c>
      <c r="BD174" s="99" t="s">
        <v>35</v>
      </c>
      <c r="BE174" s="100" t="s">
        <v>35</v>
      </c>
      <c r="BF174" s="233">
        <f t="shared" si="16"/>
        <v>15</v>
      </c>
      <c r="BG174" s="233">
        <f t="shared" si="17"/>
        <v>18</v>
      </c>
      <c r="BH174" s="233">
        <f t="shared" si="18"/>
        <v>6</v>
      </c>
      <c r="BI174" s="233">
        <f t="shared" si="19"/>
        <v>0</v>
      </c>
      <c r="BJ174" s="233">
        <f t="shared" si="20"/>
        <v>0</v>
      </c>
      <c r="BK174" s="233">
        <f t="shared" si="21"/>
        <v>0</v>
      </c>
      <c r="BL174" s="233">
        <f t="shared" si="22"/>
        <v>13</v>
      </c>
      <c r="BM174" s="233">
        <f t="shared" si="23"/>
        <v>52</v>
      </c>
    </row>
    <row r="175" spans="1:65" ht="69.599999999999994">
      <c r="A175" s="554"/>
      <c r="B175" s="435" t="s">
        <v>133</v>
      </c>
      <c r="C175" s="289">
        <v>3</v>
      </c>
      <c r="D175" s="347" t="s">
        <v>136</v>
      </c>
      <c r="E175" s="348"/>
      <c r="F175" s="22"/>
      <c r="G175" s="22"/>
      <c r="H175" s="22"/>
      <c r="I175" s="25"/>
      <c r="J175" s="21"/>
      <c r="K175" s="22"/>
      <c r="L175" s="22"/>
      <c r="M175" s="22"/>
      <c r="N175" s="23"/>
      <c r="O175" s="24"/>
      <c r="P175" s="47"/>
      <c r="Q175" s="47"/>
      <c r="R175" s="48"/>
      <c r="S175" s="26"/>
      <c r="T175" s="27"/>
      <c r="U175" s="27" t="s">
        <v>34</v>
      </c>
      <c r="V175" s="28" t="s">
        <v>34</v>
      </c>
      <c r="W175" s="101" t="s">
        <v>34</v>
      </c>
      <c r="X175" s="99" t="s">
        <v>35</v>
      </c>
      <c r="Y175" s="99" t="s">
        <v>35</v>
      </c>
      <c r="Z175" s="99" t="s">
        <v>35</v>
      </c>
      <c r="AA175" s="103" t="s">
        <v>35</v>
      </c>
      <c r="AB175" s="98"/>
      <c r="AC175" s="99"/>
      <c r="AD175" s="99"/>
      <c r="AE175" s="100"/>
      <c r="AF175" s="101"/>
      <c r="AG175" s="102"/>
      <c r="AH175" s="102"/>
      <c r="AI175" s="103"/>
      <c r="AJ175" s="104"/>
      <c r="AK175" s="99"/>
      <c r="AL175" s="99"/>
      <c r="AM175" s="99"/>
      <c r="AN175" s="100"/>
      <c r="AO175" s="101"/>
      <c r="AP175" s="105"/>
      <c r="AQ175" s="105"/>
      <c r="AR175" s="106"/>
      <c r="AS175" s="101"/>
      <c r="AT175" s="105" t="s">
        <v>34</v>
      </c>
      <c r="AU175" s="105" t="s">
        <v>34</v>
      </c>
      <c r="AV175" s="106" t="s">
        <v>34</v>
      </c>
      <c r="AW175" s="104" t="s">
        <v>35</v>
      </c>
      <c r="AX175" s="99" t="s">
        <v>35</v>
      </c>
      <c r="AY175" s="99" t="s">
        <v>35</v>
      </c>
      <c r="AZ175" s="99" t="s">
        <v>35</v>
      </c>
      <c r="BA175" s="99" t="s">
        <v>35</v>
      </c>
      <c r="BB175" s="99" t="s">
        <v>35</v>
      </c>
      <c r="BC175" s="99" t="s">
        <v>35</v>
      </c>
      <c r="BD175" s="99" t="s">
        <v>35</v>
      </c>
      <c r="BE175" s="100" t="s">
        <v>35</v>
      </c>
      <c r="BF175" s="233">
        <f t="shared" si="16"/>
        <v>15</v>
      </c>
      <c r="BG175" s="233">
        <f t="shared" si="17"/>
        <v>18</v>
      </c>
      <c r="BH175" s="233">
        <f t="shared" si="18"/>
        <v>6</v>
      </c>
      <c r="BI175" s="233">
        <f t="shared" si="19"/>
        <v>0</v>
      </c>
      <c r="BJ175" s="233">
        <f t="shared" si="20"/>
        <v>0</v>
      </c>
      <c r="BK175" s="233">
        <f t="shared" si="21"/>
        <v>0</v>
      </c>
      <c r="BL175" s="233">
        <f t="shared" si="22"/>
        <v>13</v>
      </c>
      <c r="BM175" s="233">
        <f t="shared" si="23"/>
        <v>52</v>
      </c>
    </row>
    <row r="176" spans="1:65" ht="70.2" thickBot="1">
      <c r="A176" s="554"/>
      <c r="B176" s="436" t="s">
        <v>133</v>
      </c>
      <c r="C176" s="437">
        <v>4</v>
      </c>
      <c r="D176" s="429" t="s">
        <v>137</v>
      </c>
      <c r="E176" s="350"/>
      <c r="F176" s="66"/>
      <c r="G176" s="66"/>
      <c r="H176" s="66"/>
      <c r="I176" s="72"/>
      <c r="J176" s="65"/>
      <c r="K176" s="66"/>
      <c r="L176" s="66"/>
      <c r="M176" s="66"/>
      <c r="N176" s="67"/>
      <c r="O176" s="68"/>
      <c r="P176" s="95"/>
      <c r="Q176" s="95" t="s">
        <v>38</v>
      </c>
      <c r="R176" s="96" t="s">
        <v>38</v>
      </c>
      <c r="S176" s="70" t="s">
        <v>38</v>
      </c>
      <c r="T176" s="69" t="s">
        <v>38</v>
      </c>
      <c r="U176" s="69" t="s">
        <v>34</v>
      </c>
      <c r="V176" s="71" t="s">
        <v>34</v>
      </c>
      <c r="W176" s="117" t="s">
        <v>34</v>
      </c>
      <c r="X176" s="115" t="s">
        <v>35</v>
      </c>
      <c r="Y176" s="115" t="s">
        <v>35</v>
      </c>
      <c r="Z176" s="115" t="s">
        <v>35</v>
      </c>
      <c r="AA176" s="119" t="s">
        <v>35</v>
      </c>
      <c r="AB176" s="114"/>
      <c r="AC176" s="115"/>
      <c r="AD176" s="115"/>
      <c r="AE176" s="116"/>
      <c r="AF176" s="117"/>
      <c r="AG176" s="118"/>
      <c r="AH176" s="118"/>
      <c r="AI176" s="119"/>
      <c r="AJ176" s="120"/>
      <c r="AK176" s="115"/>
      <c r="AL176" s="115"/>
      <c r="AM176" s="115" t="s">
        <v>38</v>
      </c>
      <c r="AN176" s="116" t="s">
        <v>38</v>
      </c>
      <c r="AO176" s="117" t="s">
        <v>38</v>
      </c>
      <c r="AP176" s="121" t="s">
        <v>38</v>
      </c>
      <c r="AQ176" s="121"/>
      <c r="AR176" s="122" t="s">
        <v>34</v>
      </c>
      <c r="AS176" s="117" t="s">
        <v>34</v>
      </c>
      <c r="AT176" s="121" t="s">
        <v>34</v>
      </c>
      <c r="AU176" s="121" t="s">
        <v>39</v>
      </c>
      <c r="AV176" s="122" t="s">
        <v>39</v>
      </c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456">
        <f t="shared" si="16"/>
        <v>11</v>
      </c>
      <c r="BG176" s="456">
        <f t="shared" si="17"/>
        <v>12</v>
      </c>
      <c r="BH176" s="456">
        <f t="shared" si="18"/>
        <v>6</v>
      </c>
      <c r="BI176" s="456">
        <f t="shared" si="19"/>
        <v>8</v>
      </c>
      <c r="BJ176" s="456">
        <f t="shared" si="20"/>
        <v>0</v>
      </c>
      <c r="BK176" s="456">
        <f t="shared" si="21"/>
        <v>2</v>
      </c>
      <c r="BL176" s="456">
        <f t="shared" si="22"/>
        <v>4</v>
      </c>
      <c r="BM176" s="456">
        <f t="shared" si="23"/>
        <v>43</v>
      </c>
    </row>
    <row r="177" spans="1:65" ht="21" customHeight="1" thickTop="1">
      <c r="A177" s="554"/>
      <c r="B177" s="443" t="s">
        <v>138</v>
      </c>
      <c r="C177" s="444">
        <v>1</v>
      </c>
      <c r="D177" s="445" t="s">
        <v>139</v>
      </c>
      <c r="E177" s="446"/>
      <c r="F177" s="149"/>
      <c r="G177" s="149"/>
      <c r="H177" s="149"/>
      <c r="I177" s="150"/>
      <c r="J177" s="151"/>
      <c r="K177" s="149"/>
      <c r="L177" s="149"/>
      <c r="M177" s="149"/>
      <c r="N177" s="152"/>
      <c r="O177" s="153"/>
      <c r="P177" s="154"/>
      <c r="Q177" s="154"/>
      <c r="R177" s="155"/>
      <c r="S177" s="156"/>
      <c r="T177" s="157"/>
      <c r="U177" s="157" t="s">
        <v>34</v>
      </c>
      <c r="V177" s="158" t="s">
        <v>34</v>
      </c>
      <c r="W177" s="167" t="s">
        <v>34</v>
      </c>
      <c r="X177" s="168" t="s">
        <v>35</v>
      </c>
      <c r="Y177" s="168" t="s">
        <v>35</v>
      </c>
      <c r="Z177" s="168" t="s">
        <v>35</v>
      </c>
      <c r="AA177" s="169" t="s">
        <v>35</v>
      </c>
      <c r="AB177" s="170"/>
      <c r="AC177" s="168"/>
      <c r="AD177" s="168"/>
      <c r="AE177" s="171"/>
      <c r="AF177" s="167"/>
      <c r="AG177" s="172"/>
      <c r="AH177" s="172"/>
      <c r="AI177" s="169"/>
      <c r="AJ177" s="173"/>
      <c r="AK177" s="168"/>
      <c r="AL177" s="168"/>
      <c r="AM177" s="168"/>
      <c r="AN177" s="171"/>
      <c r="AO177" s="167"/>
      <c r="AP177" s="172"/>
      <c r="AQ177" s="172"/>
      <c r="AR177" s="174"/>
      <c r="AS177" s="167"/>
      <c r="AT177" s="172" t="s">
        <v>34</v>
      </c>
      <c r="AU177" s="172" t="s">
        <v>34</v>
      </c>
      <c r="AV177" s="174" t="s">
        <v>34</v>
      </c>
      <c r="AW177" s="173" t="s">
        <v>35</v>
      </c>
      <c r="AX177" s="168" t="s">
        <v>35</v>
      </c>
      <c r="AY177" s="168" t="s">
        <v>35</v>
      </c>
      <c r="AZ177" s="168" t="s">
        <v>35</v>
      </c>
      <c r="BA177" s="168" t="s">
        <v>35</v>
      </c>
      <c r="BB177" s="168" t="s">
        <v>35</v>
      </c>
      <c r="BC177" s="168" t="s">
        <v>35</v>
      </c>
      <c r="BD177" s="168" t="s">
        <v>35</v>
      </c>
      <c r="BE177" s="171" t="s">
        <v>35</v>
      </c>
      <c r="BF177" s="455">
        <f t="shared" si="16"/>
        <v>15</v>
      </c>
      <c r="BG177" s="455">
        <f t="shared" si="17"/>
        <v>18</v>
      </c>
      <c r="BH177" s="455">
        <f t="shared" si="18"/>
        <v>6</v>
      </c>
      <c r="BI177" s="455">
        <f t="shared" si="19"/>
        <v>0</v>
      </c>
      <c r="BJ177" s="455">
        <f t="shared" si="20"/>
        <v>0</v>
      </c>
      <c r="BK177" s="455">
        <f t="shared" si="21"/>
        <v>0</v>
      </c>
      <c r="BL177" s="455">
        <f t="shared" si="22"/>
        <v>13</v>
      </c>
      <c r="BM177" s="455">
        <f t="shared" si="23"/>
        <v>52</v>
      </c>
    </row>
    <row r="178" spans="1:65" ht="21" customHeight="1">
      <c r="A178" s="554"/>
      <c r="B178" s="435" t="s">
        <v>138</v>
      </c>
      <c r="C178" s="289">
        <v>2</v>
      </c>
      <c r="D178" s="347" t="s">
        <v>140</v>
      </c>
      <c r="E178" s="348"/>
      <c r="F178" s="22"/>
      <c r="G178" s="22"/>
      <c r="H178" s="22"/>
      <c r="I178" s="25"/>
      <c r="J178" s="21"/>
      <c r="K178" s="22"/>
      <c r="L178" s="22"/>
      <c r="M178" s="22"/>
      <c r="N178" s="23"/>
      <c r="O178" s="24"/>
      <c r="P178" s="47"/>
      <c r="Q178" s="47"/>
      <c r="R178" s="48"/>
      <c r="S178" s="26"/>
      <c r="T178" s="27"/>
      <c r="U178" s="27" t="s">
        <v>34</v>
      </c>
      <c r="V178" s="28" t="s">
        <v>34</v>
      </c>
      <c r="W178" s="101" t="s">
        <v>34</v>
      </c>
      <c r="X178" s="99" t="s">
        <v>35</v>
      </c>
      <c r="Y178" s="99" t="s">
        <v>35</v>
      </c>
      <c r="Z178" s="99" t="s">
        <v>35</v>
      </c>
      <c r="AA178" s="103" t="s">
        <v>35</v>
      </c>
      <c r="AB178" s="98"/>
      <c r="AC178" s="99"/>
      <c r="AD178" s="99"/>
      <c r="AE178" s="100"/>
      <c r="AF178" s="101"/>
      <c r="AG178" s="102"/>
      <c r="AH178" s="102"/>
      <c r="AI178" s="103"/>
      <c r="AJ178" s="104"/>
      <c r="AK178" s="99"/>
      <c r="AL178" s="99"/>
      <c r="AM178" s="99"/>
      <c r="AN178" s="100"/>
      <c r="AO178" s="101"/>
      <c r="AP178" s="105" t="s">
        <v>36</v>
      </c>
      <c r="AQ178" s="105" t="s">
        <v>36</v>
      </c>
      <c r="AR178" s="106" t="s">
        <v>36</v>
      </c>
      <c r="AS178" s="101" t="s">
        <v>36</v>
      </c>
      <c r="AT178" s="105" t="s">
        <v>34</v>
      </c>
      <c r="AU178" s="105" t="s">
        <v>34</v>
      </c>
      <c r="AV178" s="106" t="s">
        <v>34</v>
      </c>
      <c r="AW178" s="104" t="s">
        <v>35</v>
      </c>
      <c r="AX178" s="99" t="s">
        <v>35</v>
      </c>
      <c r="AY178" s="99" t="s">
        <v>35</v>
      </c>
      <c r="AZ178" s="99" t="s">
        <v>35</v>
      </c>
      <c r="BA178" s="99" t="s">
        <v>35</v>
      </c>
      <c r="BB178" s="99" t="s">
        <v>35</v>
      </c>
      <c r="BC178" s="99" t="s">
        <v>35</v>
      </c>
      <c r="BD178" s="99" t="s">
        <v>35</v>
      </c>
      <c r="BE178" s="100" t="s">
        <v>35</v>
      </c>
      <c r="BF178" s="233">
        <f t="shared" si="16"/>
        <v>15</v>
      </c>
      <c r="BG178" s="233">
        <f t="shared" si="17"/>
        <v>14</v>
      </c>
      <c r="BH178" s="233">
        <f t="shared" si="18"/>
        <v>6</v>
      </c>
      <c r="BI178" s="233">
        <f t="shared" si="19"/>
        <v>4</v>
      </c>
      <c r="BJ178" s="233">
        <f t="shared" si="20"/>
        <v>0</v>
      </c>
      <c r="BK178" s="233">
        <f t="shared" si="21"/>
        <v>0</v>
      </c>
      <c r="BL178" s="233">
        <f t="shared" si="22"/>
        <v>13</v>
      </c>
      <c r="BM178" s="233">
        <f t="shared" si="23"/>
        <v>52</v>
      </c>
    </row>
    <row r="179" spans="1:65" ht="21" customHeight="1">
      <c r="A179" s="554"/>
      <c r="B179" s="267" t="s">
        <v>138</v>
      </c>
      <c r="C179" s="290">
        <v>3</v>
      </c>
      <c r="D179" s="313" t="s">
        <v>141</v>
      </c>
      <c r="E179" s="314"/>
      <c r="F179" s="22"/>
      <c r="G179" s="22"/>
      <c r="H179" s="22"/>
      <c r="I179" s="25"/>
      <c r="J179" s="21"/>
      <c r="K179" s="22"/>
      <c r="L179" s="22"/>
      <c r="M179" s="22"/>
      <c r="N179" s="23"/>
      <c r="O179" s="24"/>
      <c r="P179" s="47"/>
      <c r="Q179" s="47"/>
      <c r="R179" s="48"/>
      <c r="S179" s="26"/>
      <c r="T179" s="27"/>
      <c r="U179" s="27" t="s">
        <v>34</v>
      </c>
      <c r="V179" s="28" t="s">
        <v>34</v>
      </c>
      <c r="W179" s="101" t="s">
        <v>34</v>
      </c>
      <c r="X179" s="99" t="s">
        <v>35</v>
      </c>
      <c r="Y179" s="99" t="s">
        <v>35</v>
      </c>
      <c r="Z179" s="99" t="s">
        <v>35</v>
      </c>
      <c r="AA179" s="103" t="s">
        <v>35</v>
      </c>
      <c r="AB179" s="98"/>
      <c r="AC179" s="99"/>
      <c r="AD179" s="99"/>
      <c r="AE179" s="100"/>
      <c r="AF179" s="101"/>
      <c r="AG179" s="102"/>
      <c r="AH179" s="102"/>
      <c r="AI179" s="103"/>
      <c r="AJ179" s="104"/>
      <c r="AK179" s="99"/>
      <c r="AL179" s="99"/>
      <c r="AM179" s="99"/>
      <c r="AN179" s="100" t="s">
        <v>38</v>
      </c>
      <c r="AO179" s="101" t="s">
        <v>38</v>
      </c>
      <c r="AP179" s="105" t="s">
        <v>38</v>
      </c>
      <c r="AQ179" s="105" t="s">
        <v>38</v>
      </c>
      <c r="AR179" s="106" t="s">
        <v>38</v>
      </c>
      <c r="AS179" s="101" t="s">
        <v>38</v>
      </c>
      <c r="AT179" s="105" t="s">
        <v>34</v>
      </c>
      <c r="AU179" s="105" t="s">
        <v>34</v>
      </c>
      <c r="AV179" s="106" t="s">
        <v>34</v>
      </c>
      <c r="AW179" s="104" t="s">
        <v>35</v>
      </c>
      <c r="AX179" s="99" t="s">
        <v>35</v>
      </c>
      <c r="AY179" s="99" t="s">
        <v>35</v>
      </c>
      <c r="AZ179" s="99" t="s">
        <v>35</v>
      </c>
      <c r="BA179" s="99" t="s">
        <v>35</v>
      </c>
      <c r="BB179" s="99" t="s">
        <v>35</v>
      </c>
      <c r="BC179" s="99" t="s">
        <v>35</v>
      </c>
      <c r="BD179" s="99" t="s">
        <v>35</v>
      </c>
      <c r="BE179" s="100" t="s">
        <v>35</v>
      </c>
      <c r="BF179" s="233">
        <f t="shared" si="16"/>
        <v>15</v>
      </c>
      <c r="BG179" s="233">
        <f t="shared" si="17"/>
        <v>12</v>
      </c>
      <c r="BH179" s="233">
        <f t="shared" si="18"/>
        <v>6</v>
      </c>
      <c r="BI179" s="233">
        <f t="shared" si="19"/>
        <v>6</v>
      </c>
      <c r="BJ179" s="233">
        <f t="shared" si="20"/>
        <v>0</v>
      </c>
      <c r="BK179" s="233">
        <f t="shared" si="21"/>
        <v>0</v>
      </c>
      <c r="BL179" s="233">
        <f t="shared" si="22"/>
        <v>13</v>
      </c>
      <c r="BM179" s="233">
        <f t="shared" si="23"/>
        <v>52</v>
      </c>
    </row>
    <row r="180" spans="1:65" ht="21" customHeight="1" thickBot="1">
      <c r="A180" s="554"/>
      <c r="B180" s="436" t="s">
        <v>138</v>
      </c>
      <c r="C180" s="437">
        <v>4</v>
      </c>
      <c r="D180" s="429" t="s">
        <v>142</v>
      </c>
      <c r="E180" s="350"/>
      <c r="F180" s="66"/>
      <c r="G180" s="66"/>
      <c r="H180" s="66"/>
      <c r="I180" s="72"/>
      <c r="J180" s="65"/>
      <c r="K180" s="66"/>
      <c r="L180" s="66"/>
      <c r="M180" s="66"/>
      <c r="N180" s="67"/>
      <c r="O180" s="68" t="s">
        <v>38</v>
      </c>
      <c r="P180" s="95" t="s">
        <v>38</v>
      </c>
      <c r="Q180" s="95" t="s">
        <v>38</v>
      </c>
      <c r="R180" s="96" t="s">
        <v>38</v>
      </c>
      <c r="S180" s="70" t="s">
        <v>38</v>
      </c>
      <c r="T180" s="69" t="s">
        <v>38</v>
      </c>
      <c r="U180" s="69" t="s">
        <v>34</v>
      </c>
      <c r="V180" s="71" t="s">
        <v>34</v>
      </c>
      <c r="W180" s="117" t="s">
        <v>34</v>
      </c>
      <c r="X180" s="115" t="s">
        <v>35</v>
      </c>
      <c r="Y180" s="115" t="s">
        <v>35</v>
      </c>
      <c r="Z180" s="115" t="s">
        <v>35</v>
      </c>
      <c r="AA180" s="119" t="s">
        <v>35</v>
      </c>
      <c r="AB180" s="114"/>
      <c r="AC180" s="115"/>
      <c r="AD180" s="115"/>
      <c r="AE180" s="116"/>
      <c r="AF180" s="117"/>
      <c r="AG180" s="118"/>
      <c r="AH180" s="118"/>
      <c r="AI180" s="119"/>
      <c r="AJ180" s="120"/>
      <c r="AK180" s="115"/>
      <c r="AL180" s="115"/>
      <c r="AM180" s="115"/>
      <c r="AN180" s="116" t="s">
        <v>283</v>
      </c>
      <c r="AO180" s="117" t="s">
        <v>283</v>
      </c>
      <c r="AP180" s="121" t="s">
        <v>283</v>
      </c>
      <c r="AQ180" s="121" t="s">
        <v>283</v>
      </c>
      <c r="AR180" s="122" t="s">
        <v>34</v>
      </c>
      <c r="AS180" s="117" t="s">
        <v>34</v>
      </c>
      <c r="AT180" s="121" t="s">
        <v>34</v>
      </c>
      <c r="AU180" s="121" t="s">
        <v>39</v>
      </c>
      <c r="AV180" s="122" t="s">
        <v>39</v>
      </c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456">
        <f t="shared" si="16"/>
        <v>9</v>
      </c>
      <c r="BG180" s="456">
        <f t="shared" si="17"/>
        <v>12</v>
      </c>
      <c r="BH180" s="456">
        <f t="shared" si="18"/>
        <v>6</v>
      </c>
      <c r="BI180" s="456">
        <f t="shared" si="19"/>
        <v>6</v>
      </c>
      <c r="BJ180" s="456">
        <f t="shared" si="20"/>
        <v>0</v>
      </c>
      <c r="BK180" s="456">
        <f t="shared" si="21"/>
        <v>2</v>
      </c>
      <c r="BL180" s="456">
        <f t="shared" si="22"/>
        <v>4</v>
      </c>
      <c r="BM180" s="456">
        <f t="shared" si="23"/>
        <v>39</v>
      </c>
    </row>
    <row r="181" spans="1:65" ht="40.049999999999997" customHeight="1" thickTop="1">
      <c r="A181" s="554"/>
      <c r="B181" s="443" t="s">
        <v>143</v>
      </c>
      <c r="C181" s="444" t="s">
        <v>144</v>
      </c>
      <c r="D181" s="445" t="s">
        <v>145</v>
      </c>
      <c r="E181" s="446"/>
      <c r="F181" s="234" t="s">
        <v>215</v>
      </c>
      <c r="G181" s="175"/>
      <c r="H181" s="22"/>
      <c r="I181" s="150"/>
      <c r="J181" s="151"/>
      <c r="K181" s="149"/>
      <c r="L181" s="149"/>
      <c r="M181" s="149"/>
      <c r="N181" s="152"/>
      <c r="O181" s="153"/>
      <c r="P181" s="154"/>
      <c r="Q181" s="154"/>
      <c r="R181" s="155"/>
      <c r="S181" s="156"/>
      <c r="T181" s="157"/>
      <c r="U181" s="157" t="s">
        <v>34</v>
      </c>
      <c r="V181" s="158" t="s">
        <v>34</v>
      </c>
      <c r="W181" s="167" t="s">
        <v>34</v>
      </c>
      <c r="X181" s="168" t="s">
        <v>35</v>
      </c>
      <c r="Y181" s="168" t="s">
        <v>35</v>
      </c>
      <c r="Z181" s="168" t="s">
        <v>35</v>
      </c>
      <c r="AA181" s="169" t="s">
        <v>35</v>
      </c>
      <c r="AB181" s="170"/>
      <c r="AC181" s="168"/>
      <c r="AD181" s="168"/>
      <c r="AE181" s="171"/>
      <c r="AF181" s="167"/>
      <c r="AG181" s="172"/>
      <c r="AH181" s="172"/>
      <c r="AI181" s="169"/>
      <c r="AJ181" s="173"/>
      <c r="AK181" s="168"/>
      <c r="AL181" s="168" t="s">
        <v>38</v>
      </c>
      <c r="AM181" s="168" t="s">
        <v>38</v>
      </c>
      <c r="AN181" s="171" t="s">
        <v>38</v>
      </c>
      <c r="AO181" s="167" t="s">
        <v>38</v>
      </c>
      <c r="AP181" s="172" t="s">
        <v>38</v>
      </c>
      <c r="AQ181" s="172" t="s">
        <v>38</v>
      </c>
      <c r="AR181" s="174" t="s">
        <v>38</v>
      </c>
      <c r="AS181" s="167" t="s">
        <v>38</v>
      </c>
      <c r="AT181" s="172" t="s">
        <v>34</v>
      </c>
      <c r="AU181" s="172" t="s">
        <v>34</v>
      </c>
      <c r="AV181" s="174" t="s">
        <v>34</v>
      </c>
      <c r="AW181" s="173" t="s">
        <v>35</v>
      </c>
      <c r="AX181" s="168" t="s">
        <v>35</v>
      </c>
      <c r="AY181" s="168" t="s">
        <v>35</v>
      </c>
      <c r="AZ181" s="168" t="s">
        <v>35</v>
      </c>
      <c r="BA181" s="168" t="s">
        <v>35</v>
      </c>
      <c r="BB181" s="168" t="s">
        <v>35</v>
      </c>
      <c r="BC181" s="168" t="s">
        <v>35</v>
      </c>
      <c r="BD181" s="168" t="s">
        <v>35</v>
      </c>
      <c r="BE181" s="171" t="s">
        <v>35</v>
      </c>
      <c r="BF181" s="455">
        <f t="shared" si="16"/>
        <v>14</v>
      </c>
      <c r="BG181" s="455">
        <f t="shared" si="17"/>
        <v>10</v>
      </c>
      <c r="BH181" s="455">
        <f t="shared" si="18"/>
        <v>6</v>
      </c>
      <c r="BI181" s="455">
        <f t="shared" si="19"/>
        <v>8</v>
      </c>
      <c r="BJ181" s="455">
        <f t="shared" si="20"/>
        <v>0</v>
      </c>
      <c r="BK181" s="455">
        <f t="shared" si="21"/>
        <v>0</v>
      </c>
      <c r="BL181" s="455">
        <f t="shared" si="22"/>
        <v>13</v>
      </c>
      <c r="BM181" s="455">
        <f t="shared" si="23"/>
        <v>51</v>
      </c>
    </row>
    <row r="182" spans="1:65" ht="40.049999999999997" customHeight="1" thickBot="1">
      <c r="A182" s="554"/>
      <c r="B182" s="436" t="s">
        <v>143</v>
      </c>
      <c r="C182" s="434" t="s">
        <v>146</v>
      </c>
      <c r="D182" s="421" t="s">
        <v>147</v>
      </c>
      <c r="E182" s="422"/>
      <c r="F182" s="66"/>
      <c r="G182" s="66"/>
      <c r="H182" s="66"/>
      <c r="I182" s="72"/>
      <c r="J182" s="65"/>
      <c r="K182" s="66"/>
      <c r="L182" s="66"/>
      <c r="M182" s="66"/>
      <c r="N182" s="67"/>
      <c r="O182" s="68"/>
      <c r="P182" s="95"/>
      <c r="Q182" s="95"/>
      <c r="R182" s="96"/>
      <c r="S182" s="70"/>
      <c r="T182" s="69"/>
      <c r="U182" s="69"/>
      <c r="V182" s="71" t="s">
        <v>39</v>
      </c>
      <c r="W182" s="496"/>
      <c r="X182" s="497"/>
      <c r="Y182" s="497"/>
      <c r="Z182" s="497"/>
      <c r="AA182" s="497"/>
      <c r="AB182" s="497"/>
      <c r="AC182" s="497"/>
      <c r="AD182" s="497"/>
      <c r="AE182" s="497"/>
      <c r="AF182" s="497"/>
      <c r="AG182" s="497"/>
      <c r="AH182" s="497"/>
      <c r="AI182" s="497"/>
      <c r="AJ182" s="497"/>
      <c r="AK182" s="497"/>
      <c r="AL182" s="497"/>
      <c r="AM182" s="497"/>
      <c r="AN182" s="497"/>
      <c r="AO182" s="497"/>
      <c r="AP182" s="497"/>
      <c r="AQ182" s="497"/>
      <c r="AR182" s="497"/>
      <c r="AS182" s="497"/>
      <c r="AT182" s="497"/>
      <c r="AU182" s="497"/>
      <c r="AV182" s="497"/>
      <c r="AW182" s="497"/>
      <c r="AX182" s="497"/>
      <c r="AY182" s="497"/>
      <c r="AZ182" s="497"/>
      <c r="BA182" s="497"/>
      <c r="BB182" s="497"/>
      <c r="BC182" s="497"/>
      <c r="BD182" s="497"/>
      <c r="BE182" s="498"/>
      <c r="BF182" s="456">
        <f t="shared" si="16"/>
        <v>17</v>
      </c>
      <c r="BG182" s="456"/>
      <c r="BH182" s="456">
        <f t="shared" si="18"/>
        <v>0</v>
      </c>
      <c r="BI182" s="456">
        <f t="shared" si="19"/>
        <v>0</v>
      </c>
      <c r="BJ182" s="456">
        <f t="shared" si="20"/>
        <v>0</v>
      </c>
      <c r="BK182" s="456">
        <f t="shared" si="21"/>
        <v>1</v>
      </c>
      <c r="BL182" s="456">
        <f t="shared" si="22"/>
        <v>0</v>
      </c>
      <c r="BM182" s="456">
        <f t="shared" si="23"/>
        <v>18</v>
      </c>
    </row>
    <row r="183" spans="1:65" ht="40.049999999999997" customHeight="1" thickTop="1">
      <c r="A183" s="554"/>
      <c r="B183" s="447" t="s">
        <v>284</v>
      </c>
      <c r="C183" s="442" t="s">
        <v>144</v>
      </c>
      <c r="D183" s="361" t="s">
        <v>285</v>
      </c>
      <c r="E183" s="362"/>
      <c r="F183" s="234" t="s">
        <v>215</v>
      </c>
      <c r="G183" s="175"/>
      <c r="H183" s="22"/>
      <c r="I183" s="150"/>
      <c r="J183" s="151"/>
      <c r="K183" s="149"/>
      <c r="L183" s="149"/>
      <c r="M183" s="149"/>
      <c r="N183" s="152"/>
      <c r="O183" s="153"/>
      <c r="P183" s="154"/>
      <c r="Q183" s="154"/>
      <c r="R183" s="155"/>
      <c r="S183" s="156"/>
      <c r="T183" s="157"/>
      <c r="U183" s="157" t="s">
        <v>34</v>
      </c>
      <c r="V183" s="158" t="s">
        <v>34</v>
      </c>
      <c r="W183" s="167" t="s">
        <v>34</v>
      </c>
      <c r="X183" s="168" t="s">
        <v>35</v>
      </c>
      <c r="Y183" s="168" t="s">
        <v>35</v>
      </c>
      <c r="Z183" s="168" t="s">
        <v>35</v>
      </c>
      <c r="AA183" s="169" t="s">
        <v>35</v>
      </c>
      <c r="AB183" s="170" t="s">
        <v>38</v>
      </c>
      <c r="AC183" s="168" t="s">
        <v>38</v>
      </c>
      <c r="AD183" s="168" t="s">
        <v>38</v>
      </c>
      <c r="AE183" s="171" t="s">
        <v>38</v>
      </c>
      <c r="AF183" s="167"/>
      <c r="AG183" s="172"/>
      <c r="AH183" s="172"/>
      <c r="AI183" s="169"/>
      <c r="AJ183" s="173"/>
      <c r="AK183" s="168"/>
      <c r="AL183" s="168"/>
      <c r="AM183" s="168"/>
      <c r="AN183" s="171"/>
      <c r="AO183" s="167"/>
      <c r="AP183" s="172"/>
      <c r="AQ183" s="172"/>
      <c r="AR183" s="174"/>
      <c r="AS183" s="167"/>
      <c r="AT183" s="172" t="s">
        <v>34</v>
      </c>
      <c r="AU183" s="172" t="s">
        <v>34</v>
      </c>
      <c r="AV183" s="174" t="s">
        <v>34</v>
      </c>
      <c r="AW183" s="173" t="s">
        <v>35</v>
      </c>
      <c r="AX183" s="168" t="s">
        <v>35</v>
      </c>
      <c r="AY183" s="168" t="s">
        <v>35</v>
      </c>
      <c r="AZ183" s="168" t="s">
        <v>35</v>
      </c>
      <c r="BA183" s="168" t="s">
        <v>35</v>
      </c>
      <c r="BB183" s="168" t="s">
        <v>35</v>
      </c>
      <c r="BC183" s="168" t="s">
        <v>35</v>
      </c>
      <c r="BD183" s="168" t="s">
        <v>35</v>
      </c>
      <c r="BE183" s="171" t="s">
        <v>35</v>
      </c>
      <c r="BF183" s="455">
        <f t="shared" si="16"/>
        <v>14</v>
      </c>
      <c r="BG183" s="455">
        <f t="shared" si="17"/>
        <v>14</v>
      </c>
      <c r="BH183" s="455">
        <f t="shared" si="18"/>
        <v>6</v>
      </c>
      <c r="BI183" s="455">
        <f t="shared" si="19"/>
        <v>4</v>
      </c>
      <c r="BJ183" s="455">
        <f t="shared" si="20"/>
        <v>0</v>
      </c>
      <c r="BK183" s="455">
        <f t="shared" si="21"/>
        <v>0</v>
      </c>
      <c r="BL183" s="455">
        <f t="shared" si="22"/>
        <v>13</v>
      </c>
      <c r="BM183" s="457">
        <f t="shared" si="23"/>
        <v>51</v>
      </c>
    </row>
    <row r="184" spans="1:65" ht="21" customHeight="1">
      <c r="A184" s="554"/>
      <c r="B184" s="267" t="s">
        <v>148</v>
      </c>
      <c r="C184" s="290" t="s">
        <v>144</v>
      </c>
      <c r="D184" s="313" t="s">
        <v>149</v>
      </c>
      <c r="E184" s="314"/>
      <c r="F184" s="234" t="s">
        <v>215</v>
      </c>
      <c r="G184" s="175"/>
      <c r="H184" s="368"/>
      <c r="I184" s="369"/>
      <c r="J184" s="33"/>
      <c r="K184" s="29"/>
      <c r="L184" s="29"/>
      <c r="M184" s="29"/>
      <c r="N184" s="30"/>
      <c r="O184" s="31" t="s">
        <v>38</v>
      </c>
      <c r="P184" s="93" t="s">
        <v>38</v>
      </c>
      <c r="Q184" s="93" t="s">
        <v>38</v>
      </c>
      <c r="R184" s="94" t="s">
        <v>38</v>
      </c>
      <c r="S184" s="35" t="s">
        <v>245</v>
      </c>
      <c r="T184" s="34" t="s">
        <v>245</v>
      </c>
      <c r="U184" s="34" t="s">
        <v>34</v>
      </c>
      <c r="V184" s="36" t="s">
        <v>34</v>
      </c>
      <c r="W184" s="110" t="s">
        <v>34</v>
      </c>
      <c r="X184" s="108" t="s">
        <v>35</v>
      </c>
      <c r="Y184" s="108" t="s">
        <v>35</v>
      </c>
      <c r="Z184" s="108" t="s">
        <v>35</v>
      </c>
      <c r="AA184" s="111" t="s">
        <v>35</v>
      </c>
      <c r="AB184" s="107"/>
      <c r="AC184" s="108"/>
      <c r="AD184" s="108"/>
      <c r="AE184" s="109"/>
      <c r="AF184" s="110"/>
      <c r="AG184" s="105"/>
      <c r="AH184" s="105"/>
      <c r="AI184" s="111"/>
      <c r="AJ184" s="112"/>
      <c r="AK184" s="108"/>
      <c r="AL184" s="108"/>
      <c r="AM184" s="108"/>
      <c r="AN184" s="109" t="s">
        <v>38</v>
      </c>
      <c r="AO184" s="110" t="s">
        <v>38</v>
      </c>
      <c r="AP184" s="105" t="s">
        <v>38</v>
      </c>
      <c r="AQ184" s="105" t="s">
        <v>38</v>
      </c>
      <c r="AR184" s="106" t="s">
        <v>245</v>
      </c>
      <c r="AS184" s="110" t="s">
        <v>245</v>
      </c>
      <c r="AT184" s="105" t="s">
        <v>34</v>
      </c>
      <c r="AU184" s="105" t="s">
        <v>34</v>
      </c>
      <c r="AV184" s="106" t="s">
        <v>34</v>
      </c>
      <c r="AW184" s="112" t="s">
        <v>35</v>
      </c>
      <c r="AX184" s="108" t="s">
        <v>35</v>
      </c>
      <c r="AY184" s="108" t="s">
        <v>35</v>
      </c>
      <c r="AZ184" s="108" t="s">
        <v>35</v>
      </c>
      <c r="BA184" s="108" t="s">
        <v>35</v>
      </c>
      <c r="BB184" s="108" t="s">
        <v>35</v>
      </c>
      <c r="BC184" s="108" t="s">
        <v>35</v>
      </c>
      <c r="BD184" s="108" t="s">
        <v>35</v>
      </c>
      <c r="BE184" s="109" t="s">
        <v>35</v>
      </c>
      <c r="BF184" s="233">
        <f t="shared" si="16"/>
        <v>8</v>
      </c>
      <c r="BG184" s="233">
        <f t="shared" si="17"/>
        <v>12</v>
      </c>
      <c r="BH184" s="233">
        <f t="shared" si="18"/>
        <v>6</v>
      </c>
      <c r="BI184" s="233">
        <f t="shared" si="19"/>
        <v>8</v>
      </c>
      <c r="BJ184" s="233">
        <f t="shared" si="20"/>
        <v>4</v>
      </c>
      <c r="BK184" s="233">
        <f t="shared" si="21"/>
        <v>0</v>
      </c>
      <c r="BL184" s="233">
        <f t="shared" si="22"/>
        <v>13</v>
      </c>
      <c r="BM184" s="233">
        <f t="shared" si="23"/>
        <v>51</v>
      </c>
    </row>
    <row r="185" spans="1:65" ht="21" customHeight="1" thickBot="1">
      <c r="A185" s="555"/>
      <c r="B185" s="448" t="s">
        <v>150</v>
      </c>
      <c r="C185" s="449" t="s">
        <v>146</v>
      </c>
      <c r="D185" s="398" t="s">
        <v>151</v>
      </c>
      <c r="E185" s="450"/>
      <c r="F185" s="59"/>
      <c r="G185" s="59"/>
      <c r="H185" s="470"/>
      <c r="I185" s="471"/>
      <c r="J185" s="63"/>
      <c r="K185" s="59"/>
      <c r="L185" s="59"/>
      <c r="M185" s="59"/>
      <c r="N185" s="60"/>
      <c r="O185" s="61"/>
      <c r="P185" s="90"/>
      <c r="Q185" s="90"/>
      <c r="R185" s="91"/>
      <c r="S185" s="82"/>
      <c r="T185" s="64"/>
      <c r="U185" s="64"/>
      <c r="V185" s="92" t="s">
        <v>39</v>
      </c>
      <c r="W185" s="499"/>
      <c r="X185" s="500"/>
      <c r="Y185" s="500"/>
      <c r="Z185" s="500"/>
      <c r="AA185" s="500"/>
      <c r="AB185" s="500"/>
      <c r="AC185" s="500"/>
      <c r="AD185" s="500"/>
      <c r="AE185" s="500"/>
      <c r="AF185" s="500"/>
      <c r="AG185" s="500"/>
      <c r="AH185" s="500"/>
      <c r="AI185" s="500"/>
      <c r="AJ185" s="500"/>
      <c r="AK185" s="500"/>
      <c r="AL185" s="500"/>
      <c r="AM185" s="500"/>
      <c r="AN185" s="500"/>
      <c r="AO185" s="500"/>
      <c r="AP185" s="500"/>
      <c r="AQ185" s="500"/>
      <c r="AR185" s="500"/>
      <c r="AS185" s="500"/>
      <c r="AT185" s="500"/>
      <c r="AU185" s="500"/>
      <c r="AV185" s="500"/>
      <c r="AW185" s="500"/>
      <c r="AX185" s="500"/>
      <c r="AY185" s="500"/>
      <c r="AZ185" s="500"/>
      <c r="BA185" s="500"/>
      <c r="BB185" s="500"/>
      <c r="BC185" s="500"/>
      <c r="BD185" s="500"/>
      <c r="BE185" s="501"/>
      <c r="BF185" s="454">
        <f t="shared" si="16"/>
        <v>17</v>
      </c>
      <c r="BG185" s="454"/>
      <c r="BH185" s="454">
        <f t="shared" si="18"/>
        <v>0</v>
      </c>
      <c r="BI185" s="454">
        <f t="shared" si="19"/>
        <v>0</v>
      </c>
      <c r="BJ185" s="454">
        <f t="shared" si="20"/>
        <v>0</v>
      </c>
      <c r="BK185" s="454">
        <f t="shared" si="21"/>
        <v>1</v>
      </c>
      <c r="BL185" s="454">
        <f t="shared" si="22"/>
        <v>0</v>
      </c>
      <c r="BM185" s="454">
        <f t="shared" si="23"/>
        <v>18</v>
      </c>
    </row>
    <row r="187" spans="1:65" ht="20.399999999999999">
      <c r="F187" s="38"/>
      <c r="G187" s="39" t="s">
        <v>39</v>
      </c>
      <c r="H187" s="218" t="s">
        <v>21</v>
      </c>
      <c r="I187" s="38"/>
      <c r="J187" s="38"/>
      <c r="K187" s="38"/>
      <c r="L187" s="38"/>
      <c r="M187" s="38"/>
      <c r="N187" s="38"/>
      <c r="O187" s="40" t="s">
        <v>36</v>
      </c>
      <c r="P187" s="218" t="s">
        <v>186</v>
      </c>
      <c r="Q187" s="38"/>
      <c r="R187" s="38"/>
      <c r="S187" s="38"/>
      <c r="T187" s="41"/>
      <c r="U187" s="41"/>
      <c r="V187" s="38"/>
      <c r="W187" s="42" t="s">
        <v>38</v>
      </c>
      <c r="X187" s="218" t="s">
        <v>187</v>
      </c>
      <c r="AC187" s="41"/>
      <c r="AD187" s="41"/>
      <c r="AE187" s="41"/>
      <c r="AF187" s="41"/>
      <c r="AG187" s="43" t="s">
        <v>42</v>
      </c>
      <c r="AH187" s="218" t="s">
        <v>188</v>
      </c>
      <c r="AI187" s="41"/>
      <c r="AJ187" s="41"/>
      <c r="AK187" s="41"/>
      <c r="AL187" s="41"/>
      <c r="AM187" s="41"/>
      <c r="AN187" s="41"/>
      <c r="AO187" s="44"/>
      <c r="AP187" s="38"/>
      <c r="AQ187" s="45" t="s">
        <v>45</v>
      </c>
      <c r="AR187" s="219" t="s">
        <v>189</v>
      </c>
    </row>
    <row r="188" spans="1:6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65" ht="20.399999999999999">
      <c r="F189" s="1"/>
      <c r="G189" s="27" t="s">
        <v>34</v>
      </c>
      <c r="H189" s="218" t="s">
        <v>211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546"/>
      <c r="Y189" s="547"/>
      <c r="Z189" s="547"/>
      <c r="AA189" s="547"/>
      <c r="AB189" s="547"/>
      <c r="AC189" s="1"/>
      <c r="AD189" s="1"/>
      <c r="AE189" s="1"/>
      <c r="AF189" s="1"/>
      <c r="AG189" s="159" t="s">
        <v>192</v>
      </c>
      <c r="AH189" s="218" t="s">
        <v>193</v>
      </c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65" ht="20.399999999999999" customHeight="1">
      <c r="F190" s="1"/>
      <c r="J190" s="1"/>
      <c r="K190" s="1"/>
      <c r="L190" s="1"/>
      <c r="M190" s="1"/>
      <c r="N190" s="1"/>
      <c r="O190" s="1"/>
      <c r="P190" s="235" t="s">
        <v>191</v>
      </c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79"/>
      <c r="AC190" s="1"/>
      <c r="AD190" s="1"/>
      <c r="AE190" s="1"/>
      <c r="AF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65" ht="17.399999999999999" customHeight="1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79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65" ht="17.399999999999999" customHeight="1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79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</sheetData>
  <mergeCells count="57">
    <mergeCell ref="AM5:AT5"/>
    <mergeCell ref="X189:AB189"/>
    <mergeCell ref="A104:A124"/>
    <mergeCell ref="A46:A67"/>
    <mergeCell ref="A125:A185"/>
    <mergeCell ref="A8:BM8"/>
    <mergeCell ref="A68:A103"/>
    <mergeCell ref="A20:A45"/>
    <mergeCell ref="A11:A18"/>
    <mergeCell ref="BK11:BK18"/>
    <mergeCell ref="BL11:BL18"/>
    <mergeCell ref="BM11:BM18"/>
    <mergeCell ref="B19:E19"/>
    <mergeCell ref="BJ11:BJ18"/>
    <mergeCell ref="B11:B18"/>
    <mergeCell ref="C11:C18"/>
    <mergeCell ref="D11:D18"/>
    <mergeCell ref="BI11:BI18"/>
    <mergeCell ref="J11:N11"/>
    <mergeCell ref="O11:R11"/>
    <mergeCell ref="S11:V11"/>
    <mergeCell ref="AS11:AV11"/>
    <mergeCell ref="BF11:BF18"/>
    <mergeCell ref="BG11:BG18"/>
    <mergeCell ref="BH11:BH18"/>
    <mergeCell ref="W11:AA11"/>
    <mergeCell ref="AB11:AE11"/>
    <mergeCell ref="AF11:AI11"/>
    <mergeCell ref="AJ11:AN11"/>
    <mergeCell ref="AO11:AR11"/>
    <mergeCell ref="F11:I11"/>
    <mergeCell ref="AW11:BA11"/>
    <mergeCell ref="BB11:BE11"/>
    <mergeCell ref="W73:BE73"/>
    <mergeCell ref="W39:BE39"/>
    <mergeCell ref="W38:BE38"/>
    <mergeCell ref="W45:BE45"/>
    <mergeCell ref="W51:BE51"/>
    <mergeCell ref="W31:BE31"/>
    <mergeCell ref="W185:BE185"/>
    <mergeCell ref="W132:BE132"/>
    <mergeCell ref="W138:BE138"/>
    <mergeCell ref="X144:BE144"/>
    <mergeCell ref="W150:BE150"/>
    <mergeCell ref="W159:BE159"/>
    <mergeCell ref="W130:BE130"/>
    <mergeCell ref="W59:BE59"/>
    <mergeCell ref="W67:BE67"/>
    <mergeCell ref="W65:BE65"/>
    <mergeCell ref="W182:BE182"/>
    <mergeCell ref="W103:BE103"/>
    <mergeCell ref="W89:BE89"/>
    <mergeCell ref="W81:BE81"/>
    <mergeCell ref="W80:BE80"/>
    <mergeCell ref="W119:BE119"/>
    <mergeCell ref="X113:BE113"/>
    <mergeCell ref="AW107:BE107"/>
  </mergeCells>
  <phoneticPr fontId="24" type="noConversion"/>
  <conditionalFormatting sqref="B79:E79">
    <cfRule type="containsText" dxfId="345" priority="113" operator="containsText" text="ВП">
      <formula>NOT(ISERROR(SEARCH(("ВП"),(B79))))</formula>
    </cfRule>
  </conditionalFormatting>
  <conditionalFormatting sqref="B182:W182 B185:W185 A104:BE104 B105:BE106 B107:AW107 B108:BE110 B120:BE124 A125:BE125 B126:BE127 B128:AW128 B181:F181 H181:BE181 B183:F184 H38:W38 B52:BE56 A35:AP35 H36:BE37 B153:AW153 B154:BE156 B157:AW157 A1:BM1 AN2:BM3 A2:AM6 AN4:AS4 AY4:BM4 AU5:BM5 AN6:BM7 A7:AL7 A8:BM20 A21:BE27 A28:AW29 A30:E30 I30:BE30 A31:W31 AR35:AW35 A36:E38 A39:W39 A40:BE42 A43:AW43 A44:E44 G44 I44:BE44 A45:W45 A46 E46:BE48 E49:AW49 E51:W51 B57:AW57 B59:W59 B60:BE62 AV62:AV64 B63:AW63 B67:W67 B113:W113 B114:BE116 B117:AW117 B119:W119 B130:W130 B132:W132 B133:BE135 B136:AW136 B138:W138 B139:BE141 B142:AW142 B144:W144 B145:BE147 B148:AW148 B150:W150 B159:W159">
    <cfRule type="containsText" dxfId="344" priority="547" operator="containsText" text="АЕ">
      <formula>NOT(ISERROR(SEARCH("АЕ",A1)))</formula>
    </cfRule>
  </conditionalFormatting>
  <conditionalFormatting sqref="B68:AV68 B69:K69 N69:T69 X69:AV71 U69:W72 B70:T71 B73:W73">
    <cfRule type="containsText" dxfId="343" priority="124" operator="containsText" text="АЕ">
      <formula>NOT(ISERROR(SEARCH("АЕ",B68)))</formula>
    </cfRule>
  </conditionalFormatting>
  <conditionalFormatting sqref="B74:AV79">
    <cfRule type="containsText" dxfId="342" priority="92" operator="containsText" text="АЕ">
      <formula>NOT(ISERROR(SEARCH("АЕ",B74)))</formula>
    </cfRule>
  </conditionalFormatting>
  <conditionalFormatting sqref="B111:AW111">
    <cfRule type="containsText" dxfId="341" priority="438" operator="containsText" text="АЕ">
      <formula>NOT(ISERROR(SEARCH("АЕ",B111)))</formula>
    </cfRule>
  </conditionalFormatting>
  <conditionalFormatting sqref="B58:BE58">
    <cfRule type="containsText" dxfId="340" priority="462" operator="containsText" text="АЕ">
      <formula>NOT(ISERROR(SEARCH("АЕ",B58)))</formula>
    </cfRule>
  </conditionalFormatting>
  <conditionalFormatting sqref="B64:BE64 B66:BE66">
    <cfRule type="containsText" dxfId="339" priority="286" operator="containsText" text="АЕ">
      <formula>NOT(ISERROR(SEARCH("АЕ",B64)))</formula>
    </cfRule>
  </conditionalFormatting>
  <conditionalFormatting sqref="B72:BE72">
    <cfRule type="containsText" dxfId="338" priority="115" operator="containsText" text="АЕ">
      <formula>NOT(ISERROR(SEARCH("АЕ",B72)))</formula>
    </cfRule>
  </conditionalFormatting>
  <conditionalFormatting sqref="B112:BE112">
    <cfRule type="containsText" dxfId="337" priority="406" operator="containsText" text="АЕ">
      <formula>NOT(ISERROR(SEARCH("АЕ",B112)))</formula>
    </cfRule>
  </conditionalFormatting>
  <conditionalFormatting sqref="B118:BE118">
    <cfRule type="containsText" dxfId="336" priority="398" operator="containsText" text="АЕ">
      <formula>NOT(ISERROR(SEARCH("АЕ",B118)))</formula>
    </cfRule>
  </conditionalFormatting>
  <conditionalFormatting sqref="B129:BE129">
    <cfRule type="containsText" dxfId="335" priority="390" operator="containsText" text="АЕ">
      <formula>NOT(ISERROR(SEARCH("АЕ",B129)))</formula>
    </cfRule>
  </conditionalFormatting>
  <conditionalFormatting sqref="B131:BE131">
    <cfRule type="containsText" dxfId="334" priority="382" operator="containsText" text="АЕ">
      <formula>NOT(ISERROR(SEARCH("АЕ",B131)))</formula>
    </cfRule>
  </conditionalFormatting>
  <conditionalFormatting sqref="B137:BE137">
    <cfRule type="containsText" dxfId="333" priority="374" operator="containsText" text="АЕ">
      <formula>NOT(ISERROR(SEARCH("АЕ",B137)))</formula>
    </cfRule>
  </conditionalFormatting>
  <conditionalFormatting sqref="B143:BE143">
    <cfRule type="containsText" dxfId="332" priority="366" operator="containsText" text="АЕ">
      <formula>NOT(ISERROR(SEARCH("АЕ",B143)))</formula>
    </cfRule>
  </conditionalFormatting>
  <conditionalFormatting sqref="B149:BE149">
    <cfRule type="containsText" dxfId="331" priority="358" operator="containsText" text="АЕ">
      <formula>NOT(ISERROR(SEARCH("АЕ",B149)))</formula>
    </cfRule>
  </conditionalFormatting>
  <conditionalFormatting sqref="B151:BE152 B160:BE180 A68:A79 A80:E103">
    <cfRule type="containsText" dxfId="330" priority="414" operator="containsText" text="АЕ">
      <formula>NOT(ISERROR(SEARCH("АЕ",A68)))</formula>
    </cfRule>
  </conditionalFormatting>
  <conditionalFormatting sqref="B158:BE158">
    <cfRule type="containsText" dxfId="329" priority="350" operator="containsText" text="АЕ">
      <formula>NOT(ISERROR(SEARCH("АЕ",B158)))</formula>
    </cfRule>
  </conditionalFormatting>
  <conditionalFormatting sqref="E50:BE50">
    <cfRule type="containsText" dxfId="328" priority="470" operator="containsText" text="АЕ">
      <formula>NOT(ISERROR(SEARCH("АЕ",E50)))</formula>
    </cfRule>
  </conditionalFormatting>
  <conditionalFormatting sqref="F50:G50">
    <cfRule type="containsText" dxfId="327" priority="471" operator="containsText" text="Бр">
      <formula>NOT(ISERROR(SEARCH(("Бр"),(F50))))</formula>
    </cfRule>
    <cfRule type="containsText" dxfId="326" priority="474" operator="containsText" text="ВП">
      <formula>NOT(ISERROR(SEARCH(("ВП"),(F50))))</formula>
    </cfRule>
    <cfRule type="containsText" dxfId="325" priority="472" operator="containsText" text="с">
      <formula>NOT(ISERROR(SEARCH(("с"),(F50))))</formula>
    </cfRule>
    <cfRule type="containsText" dxfId="324" priority="473" operator="containsText" text="к">
      <formula>NOT(ISERROR(SEARCH(("к"),(F50))))</formula>
    </cfRule>
    <cfRule type="containsText" dxfId="323" priority="477" operator="containsText" text="ПА">
      <formula>NOT(ISERROR(SEARCH(("ПА"),(F50))))</formula>
    </cfRule>
    <cfRule type="containsText" dxfId="322" priority="476" operator="containsText" text="Мр">
      <formula>NOT(ISERROR(SEARCH(("Мр"),(F50))))</formula>
    </cfRule>
    <cfRule type="containsText" dxfId="321" priority="475" operator="containsText" text="НП">
      <formula>NOT(ISERROR(SEARCH(("НП"),(F50))))</formula>
    </cfRule>
  </conditionalFormatting>
  <conditionalFormatting sqref="F64:G66">
    <cfRule type="containsText" dxfId="320" priority="292" operator="containsText" text="Мр">
      <formula>NOT(ISERROR(SEARCH(("Мр"),(F64))))</formula>
    </cfRule>
    <cfRule type="containsText" dxfId="319" priority="291" operator="containsText" text="НП">
      <formula>NOT(ISERROR(SEARCH(("НП"),(F64))))</formula>
    </cfRule>
    <cfRule type="containsText" dxfId="318" priority="290" operator="containsText" text="ВП">
      <formula>NOT(ISERROR(SEARCH(("ВП"),(F64))))</formula>
    </cfRule>
    <cfRule type="containsText" dxfId="317" priority="289" operator="containsText" text="к">
      <formula>NOT(ISERROR(SEARCH(("к"),(F64))))</formula>
    </cfRule>
    <cfRule type="containsText" dxfId="316" priority="287" operator="containsText" text="Бр">
      <formula>NOT(ISERROR(SEARCH(("Бр"),(F64))))</formula>
    </cfRule>
    <cfRule type="containsText" dxfId="315" priority="293" operator="containsText" text="ПА">
      <formula>NOT(ISERROR(SEARCH(("ПА"),(F64))))</formula>
    </cfRule>
    <cfRule type="containsText" dxfId="314" priority="288" operator="containsText" text="с">
      <formula>NOT(ISERROR(SEARCH(("с"),(F64))))</formula>
    </cfRule>
  </conditionalFormatting>
  <conditionalFormatting sqref="F72:G72">
    <cfRule type="containsText" dxfId="313" priority="117" operator="containsText" text="Бр">
      <formula>NOT(ISERROR(SEARCH(("Бр"),(F72))))</formula>
    </cfRule>
    <cfRule type="containsText" dxfId="312" priority="119" operator="containsText" text="к">
      <formula>NOT(ISERROR(SEARCH(("к"),(F72))))</formula>
    </cfRule>
    <cfRule type="containsText" dxfId="311" priority="120" operator="containsText" text="ВП">
      <formula>NOT(ISERROR(SEARCH(("ВП"),(F72))))</formula>
    </cfRule>
    <cfRule type="containsText" dxfId="310" priority="121" operator="containsText" text="НП">
      <formula>NOT(ISERROR(SEARCH(("НП"),(F72))))</formula>
    </cfRule>
    <cfRule type="containsText" dxfId="309" priority="122" operator="containsText" text="Мр">
      <formula>NOT(ISERROR(SEARCH(("Мр"),(F72))))</formula>
    </cfRule>
    <cfRule type="containsText" dxfId="308" priority="123" operator="containsText" text="ПА">
      <formula>NOT(ISERROR(SEARCH(("ПА"),(F72))))</formula>
    </cfRule>
    <cfRule type="containsText" dxfId="307" priority="118" operator="containsText" text="с">
      <formula>NOT(ISERROR(SEARCH(("с"),(F72))))</formula>
    </cfRule>
  </conditionalFormatting>
  <conditionalFormatting sqref="F78:G79">
    <cfRule type="containsText" dxfId="306" priority="95" operator="containsText" text="с">
      <formula>NOT(ISERROR(SEARCH(("с"),(F78))))</formula>
    </cfRule>
    <cfRule type="containsText" dxfId="305" priority="97" operator="containsText" text="ВП">
      <formula>NOT(ISERROR(SEARCH(("ВП"),(F78))))</formula>
    </cfRule>
    <cfRule type="containsText" dxfId="304" priority="98" operator="containsText" text="НП">
      <formula>NOT(ISERROR(SEARCH(("НП"),(F78))))</formula>
    </cfRule>
    <cfRule type="containsText" dxfId="303" priority="99" operator="containsText" text="Мр">
      <formula>NOT(ISERROR(SEARCH(("Мр"),(F78))))</formula>
    </cfRule>
    <cfRule type="containsText" dxfId="302" priority="100" operator="containsText" text="ПА">
      <formula>NOT(ISERROR(SEARCH(("ПА"),(F78))))</formula>
    </cfRule>
    <cfRule type="containsText" dxfId="301" priority="96" operator="containsText" text="к">
      <formula>NOT(ISERROR(SEARCH(("к"),(F78))))</formula>
    </cfRule>
    <cfRule type="containsText" dxfId="300" priority="94" operator="containsText" text="Бр">
      <formula>NOT(ISERROR(SEARCH(("Бр"),(F78))))</formula>
    </cfRule>
  </conditionalFormatting>
  <conditionalFormatting sqref="F88:G88">
    <cfRule type="containsText" dxfId="299" priority="77" operator="containsText" text="ПА">
      <formula>NOT(ISERROR(SEARCH(("ПА"),(F88))))</formula>
    </cfRule>
    <cfRule type="containsText" dxfId="298" priority="75" operator="containsText" text="НП">
      <formula>NOT(ISERROR(SEARCH(("НП"),(F88))))</formula>
    </cfRule>
    <cfRule type="containsText" dxfId="297" priority="74" operator="containsText" text="ВП">
      <formula>NOT(ISERROR(SEARCH(("ВП"),(F88))))</formula>
    </cfRule>
    <cfRule type="containsText" dxfId="296" priority="73" operator="containsText" text="к">
      <formula>NOT(ISERROR(SEARCH(("к"),(F88))))</formula>
    </cfRule>
    <cfRule type="containsText" dxfId="295" priority="76" operator="containsText" text="Мр">
      <formula>NOT(ISERROR(SEARCH(("Мр"),(F88))))</formula>
    </cfRule>
  </conditionalFormatting>
  <conditionalFormatting sqref="F102:G102">
    <cfRule type="containsText" dxfId="294" priority="13" operator="containsText" text="Мр">
      <formula>NOT(ISERROR(SEARCH(("Мр"),(F102))))</formula>
    </cfRule>
    <cfRule type="containsText" dxfId="293" priority="12" operator="containsText" text="НП">
      <formula>NOT(ISERROR(SEARCH(("НП"),(F102))))</formula>
    </cfRule>
    <cfRule type="containsText" dxfId="292" priority="11" operator="containsText" text="ВП">
      <formula>NOT(ISERROR(SEARCH(("ВП"),(F102))))</formula>
    </cfRule>
    <cfRule type="containsText" dxfId="291" priority="10" operator="containsText" text="к">
      <formula>NOT(ISERROR(SEARCH(("к"),(F102))))</formula>
    </cfRule>
    <cfRule type="containsText" dxfId="290" priority="8" operator="containsText" text="Бр">
      <formula>NOT(ISERROR(SEARCH(("Бр"),(F102))))</formula>
    </cfRule>
    <cfRule type="containsText" dxfId="289" priority="9" operator="containsText" text="с">
      <formula>NOT(ISERROR(SEARCH(("с"),(F102))))</formula>
    </cfRule>
    <cfRule type="containsText" dxfId="288" priority="14" operator="containsText" text="ПА">
      <formula>NOT(ISERROR(SEARCH(("ПА"),(F102))))</formula>
    </cfRule>
  </conditionalFormatting>
  <conditionalFormatting sqref="F181:H181">
    <cfRule type="containsText" dxfId="287" priority="338" operator="containsText" text="с">
      <formula>NOT(ISERROR(SEARCH(("с"),(F181))))</formula>
    </cfRule>
    <cfRule type="containsText" dxfId="286" priority="342" operator="containsText" text="Мр">
      <formula>NOT(ISERROR(SEARCH(("Мр"),(F181))))</formula>
    </cfRule>
    <cfRule type="containsText" dxfId="285" priority="341" operator="containsText" text="НП">
      <formula>NOT(ISERROR(SEARCH(("НП"),(F181))))</formula>
    </cfRule>
    <cfRule type="containsText" dxfId="284" priority="339" operator="containsText" text="к">
      <formula>NOT(ISERROR(SEARCH(("к"),(F181))))</formula>
    </cfRule>
    <cfRule type="containsText" dxfId="283" priority="340" operator="containsText" text="ВП">
      <formula>NOT(ISERROR(SEARCH(("ВП"),(F181))))</formula>
    </cfRule>
    <cfRule type="containsText" dxfId="282" priority="343" operator="containsText" text="ПА">
      <formula>NOT(ISERROR(SEARCH(("ПА"),(F181))))</formula>
    </cfRule>
  </conditionalFormatting>
  <conditionalFormatting sqref="F183:H183">
    <cfRule type="containsText" dxfId="281" priority="146" operator="containsText" text="к">
      <formula>NOT(ISERROR(SEARCH(("к"),(F183))))</formula>
    </cfRule>
    <cfRule type="containsText" dxfId="280" priority="147" operator="containsText" text="ВП">
      <formula>NOT(ISERROR(SEARCH(("ВП"),(F183))))</formula>
    </cfRule>
    <cfRule type="containsText" dxfId="279" priority="148" operator="containsText" text="НП">
      <formula>NOT(ISERROR(SEARCH(("НП"),(F183))))</formula>
    </cfRule>
    <cfRule type="containsText" dxfId="278" priority="149" operator="containsText" text="Мр">
      <formula>NOT(ISERROR(SEARCH(("Мр"),(F183))))</formula>
    </cfRule>
    <cfRule type="containsText" dxfId="277" priority="150" operator="containsText" text="ПА">
      <formula>NOT(ISERROR(SEARCH(("ПА"),(F183))))</formula>
    </cfRule>
    <cfRule type="containsText" dxfId="276" priority="145" operator="containsText" text="с">
      <formula>NOT(ISERROR(SEARCH(("с"),(F183))))</formula>
    </cfRule>
  </conditionalFormatting>
  <conditionalFormatting sqref="F20:R29 I30:R30 F31:R35 H36:R38 F39:R43 G44 I44:R44 F45:R49 H50:R50 F51:R57 F59:R63 H64:R66 F67:W67 F104:R111 F113:R117 F119:R128 F130:W130 F132:R136 F138:R142 F144:R148 F150:R157 F159:W159">
    <cfRule type="containsText" dxfId="275" priority="738" operator="containsText" text="ВП">
      <formula>NOT(ISERROR(SEARCH(("ВП"),(F20))))</formula>
    </cfRule>
    <cfRule type="containsText" dxfId="274" priority="739" operator="containsText" text="НП">
      <formula>NOT(ISERROR(SEARCH(("НП"),(F20))))</formula>
    </cfRule>
    <cfRule type="containsText" dxfId="273" priority="740" operator="containsText" text="Мр">
      <formula>NOT(ISERROR(SEARCH(("Мр"),(F20))))</formula>
    </cfRule>
    <cfRule type="containsText" dxfId="272" priority="741" operator="containsText" text="ПА">
      <formula>NOT(ISERROR(SEARCH(("ПА"),(F20))))</formula>
    </cfRule>
  </conditionalFormatting>
  <conditionalFormatting sqref="F20:R29 I30:R30 F31:R35 H36:R38 F39:R43 G44 I44:R44 F45:R49 H50:R50 F51:R57 F59:R63 H64:R66 F67:W67 F113:R117 F119:R128 F130:W130 F132:R136 F138:R142 F144:R148 F150:R157 F159:W159 F104:R111 S151:AV158 S32:AV34">
    <cfRule type="containsText" dxfId="271" priority="736" operator="containsText" text="с">
      <formula>NOT(ISERROR(SEARCH(("с"),(F20))))</formula>
    </cfRule>
  </conditionalFormatting>
  <conditionalFormatting sqref="F20:R29 I30:R30 F31:R35 AC32:BE34 S32:AB37 H36:R38 F39:R43 G44 I44:R44 F45:W49 H50:W50 F51:W51 F52:R57 F59:R63 H64:BE64 H65:W65 H66:BE66 F67:W67 F104:R111 F113:R117 F119:R119 F120:BE124 F125:R128 F130:W130 F132:R136 F138:R142 F144:R148 F150:R157 AC151:BE152 S151:AB158 F159:W159 S46:AW50 S52:AV56 S57:AW57 S59:W59 S60:BE62 AV62:AV64 S63:AW63 S104:AB112 F160:BE180 AC111:AW111">
    <cfRule type="containsText" dxfId="270" priority="737" operator="containsText" text="к">
      <formula>NOT(ISERROR(SEARCH(("к"),(F20))))</formula>
    </cfRule>
  </conditionalFormatting>
  <conditionalFormatting sqref="F58:R58 F160:AV180">
    <cfRule type="containsText" dxfId="269" priority="464" operator="containsText" text="с">
      <formula>NOT(ISERROR(SEARCH(("с"),(F58))))</formula>
    </cfRule>
    <cfRule type="containsText" dxfId="268" priority="466" operator="containsText" text="ВП">
      <formula>NOT(ISERROR(SEARCH(("ВП"),(F58))))</formula>
    </cfRule>
    <cfRule type="containsText" dxfId="267" priority="467" operator="containsText" text="НП">
      <formula>NOT(ISERROR(SEARCH(("НП"),(F58))))</formula>
    </cfRule>
    <cfRule type="containsText" dxfId="266" priority="468" operator="containsText" text="Мр">
      <formula>NOT(ISERROR(SEARCH(("Мр"),(F58))))</formula>
    </cfRule>
    <cfRule type="containsText" dxfId="265" priority="469" operator="containsText" text="ПА">
      <formula>NOT(ISERROR(SEARCH(("ПА"),(F58))))</formula>
    </cfRule>
  </conditionalFormatting>
  <conditionalFormatting sqref="F68:R68 F69:K69 N69:R69 F70:R71 H72:R72 F73:R73">
    <cfRule type="containsText" dxfId="264" priority="130" operator="containsText" text="НП">
      <formula>NOT(ISERROR(SEARCH(("НП"),(F68))))</formula>
    </cfRule>
    <cfRule type="containsText" dxfId="263" priority="127" operator="containsText" text="с">
      <formula>NOT(ISERROR(SEARCH(("с"),(F68))))</formula>
    </cfRule>
  </conditionalFormatting>
  <conditionalFormatting sqref="F68:R68 F69:K69 N69:R69 F70:R71 H72:R72 F73:W73">
    <cfRule type="containsText" dxfId="262" priority="132" operator="containsText" text="ПА">
      <formula>NOT(ISERROR(SEARCH(("ПА"),(F68))))</formula>
    </cfRule>
    <cfRule type="containsText" dxfId="261" priority="131" operator="containsText" text="Мр">
      <formula>NOT(ISERROR(SEARCH(("Мр"),(F68))))</formula>
    </cfRule>
    <cfRule type="containsText" dxfId="260" priority="129" operator="containsText" text="ВП">
      <formula>NOT(ISERROR(SEARCH(("ВП"),(F68))))</formula>
    </cfRule>
  </conditionalFormatting>
  <conditionalFormatting sqref="F68:R68 F69:K69 N69:R69 F70:R71 H72:BE72 F73:W73 S68:AV71">
    <cfRule type="containsText" dxfId="259" priority="128" operator="containsText" text="к">
      <formula>NOT(ISERROR(SEARCH(("к"),(F68))))</formula>
    </cfRule>
  </conditionalFormatting>
  <conditionalFormatting sqref="F74:R77 H78:R79">
    <cfRule type="containsText" dxfId="258" priority="104" operator="containsText" text="с">
      <formula>NOT(ISERROR(SEARCH(("с"),(F74))))</formula>
    </cfRule>
    <cfRule type="containsText" dxfId="257" priority="109" operator="containsText" text="ПА">
      <formula>NOT(ISERROR(SEARCH(("ПА"),(F74))))</formula>
    </cfRule>
    <cfRule type="containsText" dxfId="256" priority="108" operator="containsText" text="Мр">
      <formula>NOT(ISERROR(SEARCH(("Мр"),(F74))))</formula>
    </cfRule>
    <cfRule type="containsText" dxfId="255" priority="107" operator="containsText" text="НП">
      <formula>NOT(ISERROR(SEARCH(("НП"),(F74))))</formula>
    </cfRule>
    <cfRule type="containsText" dxfId="254" priority="106" operator="containsText" text="ВП">
      <formula>NOT(ISERROR(SEARCH(("ВП"),(F74))))</formula>
    </cfRule>
  </conditionalFormatting>
  <conditionalFormatting sqref="F80:R81">
    <cfRule type="containsText" dxfId="253" priority="279" operator="containsText" text="НП">
      <formula>NOT(ISERROR(SEARCH(("НП"),(F80))))</formula>
    </cfRule>
    <cfRule type="containsText" dxfId="252" priority="276" operator="containsText" text="с">
      <formula>NOT(ISERROR(SEARCH(("с"),(F80))))</formula>
    </cfRule>
  </conditionalFormatting>
  <conditionalFormatting sqref="F82:R83 F84:K84 N84:R84 Q85:T85 F85:P87 Q86:R87 H88:R88 F89:R89">
    <cfRule type="containsText" dxfId="251" priority="85" operator="containsText" text="НП">
      <formula>NOT(ISERROR(SEARCH(("НП"),(F82))))</formula>
    </cfRule>
  </conditionalFormatting>
  <conditionalFormatting sqref="F82:R83 F84:K84 N84:R84 Q85:T85 F85:P87 Q86:R87 H88:R88 F89:W89">
    <cfRule type="containsText" dxfId="250" priority="87" operator="containsText" text="ПА">
      <formula>NOT(ISERROR(SEARCH(("ПА"),(F82))))</formula>
    </cfRule>
    <cfRule type="containsText" dxfId="249" priority="86" operator="containsText" text="Мр">
      <formula>NOT(ISERROR(SEARCH(("Мр"),(F82))))</formula>
    </cfRule>
    <cfRule type="containsText" dxfId="248" priority="84" operator="containsText" text="ВП">
      <formula>NOT(ISERROR(SEARCH(("ВП"),(F82))))</formula>
    </cfRule>
  </conditionalFormatting>
  <conditionalFormatting sqref="F82:R83 S82:AV84 F84:K84 N84:R84 F85:AV87 H88:BE88 F89:W89">
    <cfRule type="containsText" dxfId="247" priority="83" operator="containsText" text="к">
      <formula>NOT(ISERROR(SEARCH(("к"),(F82))))</formula>
    </cfRule>
  </conditionalFormatting>
  <conditionalFormatting sqref="F82:R83 S82:AV88 F84:K84 N84:R84 F89:R89 F85:R87">
    <cfRule type="containsText" dxfId="246" priority="82" operator="containsText" text="с">
      <formula>NOT(ISERROR(SEARCH(("с"),(F82))))</formula>
    </cfRule>
  </conditionalFormatting>
  <conditionalFormatting sqref="F88:R88">
    <cfRule type="containsText" dxfId="245" priority="72" operator="containsText" text="с">
      <formula>NOT(ISERROR(SEARCH(("с"),(F88))))</formula>
    </cfRule>
  </conditionalFormatting>
  <conditionalFormatting sqref="F90:R93">
    <cfRule type="containsText" dxfId="244" priority="59" operator="containsText" text="НП">
      <formula>NOT(ISERROR(SEARCH(("НП"),(F90))))</formula>
    </cfRule>
    <cfRule type="containsText" dxfId="243" priority="56" operator="containsText" text="с">
      <formula>NOT(ISERROR(SEARCH(("с"),(F90))))</formula>
    </cfRule>
    <cfRule type="containsText" dxfId="242" priority="58" operator="containsText" text="ВП">
      <formula>NOT(ISERROR(SEARCH(("ВП"),(F90))))</formula>
    </cfRule>
  </conditionalFormatting>
  <conditionalFormatting sqref="F94:R94 F95:K95 N95:R95 F96:R96 F97:AW97 S94:AV96">
    <cfRule type="containsText" dxfId="241" priority="41" operator="containsText" text="к">
      <formula>NOT(ISERROR(SEARCH(("к"),(F94))))</formula>
    </cfRule>
  </conditionalFormatting>
  <conditionalFormatting sqref="F94:R94 F95:K95 N95:R95 F96:R97">
    <cfRule type="containsText" dxfId="240" priority="40" operator="containsText" text="с">
      <formula>NOT(ISERROR(SEARCH(("с"),(F94))))</formula>
    </cfRule>
    <cfRule type="containsText" dxfId="239" priority="45" operator="containsText" text="ПА">
      <formula>NOT(ISERROR(SEARCH(("ПА"),(F94))))</formula>
    </cfRule>
    <cfRule type="containsText" dxfId="238" priority="44" operator="containsText" text="Мр">
      <formula>NOT(ISERROR(SEARCH(("Мр"),(F94))))</formula>
    </cfRule>
    <cfRule type="containsText" dxfId="237" priority="43" operator="containsText" text="НП">
      <formula>NOT(ISERROR(SEARCH(("НП"),(F94))))</formula>
    </cfRule>
    <cfRule type="containsText" dxfId="236" priority="42" operator="containsText" text="ВП">
      <formula>NOT(ISERROR(SEARCH(("ВП"),(F94))))</formula>
    </cfRule>
  </conditionalFormatting>
  <conditionalFormatting sqref="F98:R101 H102:R102 F103:R103">
    <cfRule type="containsText" dxfId="235" priority="23" operator="containsText" text="НП">
      <formula>NOT(ISERROR(SEARCH(("НП"),(F98))))</formula>
    </cfRule>
  </conditionalFormatting>
  <conditionalFormatting sqref="F98:R101 H102:R102 F103:W103">
    <cfRule type="containsText" dxfId="234" priority="22" operator="containsText" text="ВП">
      <formula>NOT(ISERROR(SEARCH(("ВП"),(F98))))</formula>
    </cfRule>
    <cfRule type="containsText" dxfId="233" priority="24" operator="containsText" text="Мр">
      <formula>NOT(ISERROR(SEARCH(("Мр"),(F98))))</formula>
    </cfRule>
    <cfRule type="containsText" dxfId="232" priority="25" operator="containsText" text="ПА">
      <formula>NOT(ISERROR(SEARCH(("ПА"),(F98))))</formula>
    </cfRule>
  </conditionalFormatting>
  <conditionalFormatting sqref="F103:R103 F98:R101 H102:R102">
    <cfRule type="containsText" dxfId="231" priority="20" operator="containsText" text="с">
      <formula>NOT(ISERROR(SEARCH(("с"),(F98))))</formula>
    </cfRule>
  </conditionalFormatting>
  <conditionalFormatting sqref="F112:R112">
    <cfRule type="containsText" dxfId="230" priority="412" operator="containsText" text="Мр">
      <formula>NOT(ISERROR(SEARCH(("Мр"),(F112))))</formula>
    </cfRule>
    <cfRule type="containsText" dxfId="229" priority="411" operator="containsText" text="НП">
      <formula>NOT(ISERROR(SEARCH(("НП"),(F112))))</formula>
    </cfRule>
    <cfRule type="containsText" dxfId="228" priority="410" operator="containsText" text="ВП">
      <formula>NOT(ISERROR(SEARCH(("ВП"),(F112))))</formula>
    </cfRule>
    <cfRule type="containsText" dxfId="227" priority="408" operator="containsText" text="с">
      <formula>NOT(ISERROR(SEARCH(("с"),(F112))))</formula>
    </cfRule>
    <cfRule type="containsText" dxfId="226" priority="409" operator="containsText" text="к">
      <formula>NOT(ISERROR(SEARCH(("к"),(F112))))</formula>
    </cfRule>
    <cfRule type="containsText" dxfId="225" priority="413" operator="containsText" text="ПА">
      <formula>NOT(ISERROR(SEARCH(("ПА"),(F112))))</formula>
    </cfRule>
  </conditionalFormatting>
  <conditionalFormatting sqref="F118:R118">
    <cfRule type="containsText" dxfId="224" priority="400" operator="containsText" text="с">
      <formula>NOT(ISERROR(SEARCH(("с"),(F118))))</formula>
    </cfRule>
    <cfRule type="containsText" dxfId="223" priority="401" operator="containsText" text="к">
      <formula>NOT(ISERROR(SEARCH(("к"),(F118))))</formula>
    </cfRule>
    <cfRule type="containsText" dxfId="222" priority="402" operator="containsText" text="ВП">
      <formula>NOT(ISERROR(SEARCH(("ВП"),(F118))))</formula>
    </cfRule>
    <cfRule type="containsText" dxfId="221" priority="403" operator="containsText" text="НП">
      <formula>NOT(ISERROR(SEARCH(("НП"),(F118))))</formula>
    </cfRule>
    <cfRule type="containsText" dxfId="220" priority="404" operator="containsText" text="Мр">
      <formula>NOT(ISERROR(SEARCH(("Мр"),(F118))))</formula>
    </cfRule>
    <cfRule type="containsText" dxfId="219" priority="405" operator="containsText" text="ПА">
      <formula>NOT(ISERROR(SEARCH(("ПА"),(F118))))</formula>
    </cfRule>
  </conditionalFormatting>
  <conditionalFormatting sqref="F129:R129">
    <cfRule type="containsText" dxfId="218" priority="393" operator="containsText" text="к">
      <formula>NOT(ISERROR(SEARCH(("к"),(F129))))</formula>
    </cfRule>
    <cfRule type="containsText" dxfId="217" priority="394" operator="containsText" text="ВП">
      <formula>NOT(ISERROR(SEARCH(("ВП"),(F129))))</formula>
    </cfRule>
    <cfRule type="containsText" dxfId="216" priority="396" operator="containsText" text="Мр">
      <formula>NOT(ISERROR(SEARCH(("Мр"),(F129))))</formula>
    </cfRule>
    <cfRule type="containsText" dxfId="215" priority="392" operator="containsText" text="с">
      <formula>NOT(ISERROR(SEARCH(("с"),(F129))))</formula>
    </cfRule>
    <cfRule type="containsText" dxfId="214" priority="397" operator="containsText" text="ПА">
      <formula>NOT(ISERROR(SEARCH(("ПА"),(F129))))</formula>
    </cfRule>
    <cfRule type="containsText" dxfId="213" priority="395" operator="containsText" text="НП">
      <formula>NOT(ISERROR(SEARCH(("НП"),(F129))))</formula>
    </cfRule>
  </conditionalFormatting>
  <conditionalFormatting sqref="F137:R137">
    <cfRule type="containsText" dxfId="212" priority="377" operator="containsText" text="к">
      <formula>NOT(ISERROR(SEARCH(("к"),(F137))))</formula>
    </cfRule>
    <cfRule type="containsText" dxfId="211" priority="378" operator="containsText" text="ВП">
      <formula>NOT(ISERROR(SEARCH(("ВП"),(F137))))</formula>
    </cfRule>
    <cfRule type="containsText" dxfId="210" priority="379" operator="containsText" text="НП">
      <formula>NOT(ISERROR(SEARCH(("НП"),(F137))))</formula>
    </cfRule>
    <cfRule type="containsText" dxfId="209" priority="380" operator="containsText" text="Мр">
      <formula>NOT(ISERROR(SEARCH(("Мр"),(F137))))</formula>
    </cfRule>
    <cfRule type="containsText" dxfId="208" priority="381" operator="containsText" text="ПА">
      <formula>NOT(ISERROR(SEARCH(("ПА"),(F137))))</formula>
    </cfRule>
    <cfRule type="containsText" dxfId="207" priority="376" operator="containsText" text="с">
      <formula>NOT(ISERROR(SEARCH(("с"),(F137))))</formula>
    </cfRule>
  </conditionalFormatting>
  <conditionalFormatting sqref="F143:R143">
    <cfRule type="containsText" dxfId="206" priority="372" operator="containsText" text="Мр">
      <formula>NOT(ISERROR(SEARCH(("Мр"),(F143))))</formula>
    </cfRule>
    <cfRule type="containsText" dxfId="205" priority="373" operator="containsText" text="ПА">
      <formula>NOT(ISERROR(SEARCH(("ПА"),(F143))))</formula>
    </cfRule>
    <cfRule type="containsText" dxfId="204" priority="368" operator="containsText" text="с">
      <formula>NOT(ISERROR(SEARCH(("с"),(F143))))</formula>
    </cfRule>
    <cfRule type="containsText" dxfId="203" priority="369" operator="containsText" text="к">
      <formula>NOT(ISERROR(SEARCH(("к"),(F143))))</formula>
    </cfRule>
    <cfRule type="containsText" dxfId="202" priority="370" operator="containsText" text="ВП">
      <formula>NOT(ISERROR(SEARCH(("ВП"),(F143))))</formula>
    </cfRule>
    <cfRule type="containsText" dxfId="201" priority="371" operator="containsText" text="НП">
      <formula>NOT(ISERROR(SEARCH(("НП"),(F143))))</formula>
    </cfRule>
  </conditionalFormatting>
  <conditionalFormatting sqref="F149:R149">
    <cfRule type="containsText" dxfId="200" priority="363" operator="containsText" text="НП">
      <formula>NOT(ISERROR(SEARCH(("НП"),(F149))))</formula>
    </cfRule>
    <cfRule type="containsText" dxfId="199" priority="362" operator="containsText" text="ВП">
      <formula>NOT(ISERROR(SEARCH(("ВП"),(F149))))</formula>
    </cfRule>
    <cfRule type="containsText" dxfId="198" priority="361" operator="containsText" text="к">
      <formula>NOT(ISERROR(SEARCH(("к"),(F149))))</formula>
    </cfRule>
    <cfRule type="containsText" dxfId="197" priority="360" operator="containsText" text="с">
      <formula>NOT(ISERROR(SEARCH(("с"),(F149))))</formula>
    </cfRule>
    <cfRule type="containsText" dxfId="196" priority="365" operator="containsText" text="ПА">
      <formula>NOT(ISERROR(SEARCH(("ПА"),(F149))))</formula>
    </cfRule>
    <cfRule type="containsText" dxfId="195" priority="364" operator="containsText" text="Мр">
      <formula>NOT(ISERROR(SEARCH(("Мр"),(F149))))</formula>
    </cfRule>
  </conditionalFormatting>
  <conditionalFormatting sqref="F158:R158">
    <cfRule type="containsText" dxfId="194" priority="356" operator="containsText" text="Мр">
      <formula>NOT(ISERROR(SEARCH(("Мр"),(F158))))</formula>
    </cfRule>
    <cfRule type="containsText" dxfId="193" priority="357" operator="containsText" text="ПА">
      <formula>NOT(ISERROR(SEARCH(("ПА"),(F158))))</formula>
    </cfRule>
    <cfRule type="containsText" dxfId="192" priority="352" operator="containsText" text="с">
      <formula>NOT(ISERROR(SEARCH(("с"),(F158))))</formula>
    </cfRule>
    <cfRule type="containsText" dxfId="191" priority="355" operator="containsText" text="НП">
      <formula>NOT(ISERROR(SEARCH(("НП"),(F158))))</formula>
    </cfRule>
    <cfRule type="containsText" dxfId="190" priority="354" operator="containsText" text="ВП">
      <formula>NOT(ISERROR(SEARCH(("ВП"),(F158))))</formula>
    </cfRule>
    <cfRule type="containsText" dxfId="189" priority="353" operator="containsText" text="к">
      <formula>NOT(ISERROR(SEARCH(("к"),(F158))))</formula>
    </cfRule>
  </conditionalFormatting>
  <conditionalFormatting sqref="F96:T97">
    <cfRule type="containsText" dxfId="188" priority="32" operator="containsText" text="Бр">
      <formula>NOT(ISERROR(SEARCH(("Бр"),(F96))))</formula>
    </cfRule>
  </conditionalFormatting>
  <conditionalFormatting sqref="F80:W81 AW68:BE70 AW71 AW74:BE76 AW77 AW78:BE79">
    <cfRule type="containsText" dxfId="187" priority="277" operator="containsText" text="к">
      <formula>NOT(ISERROR(SEARCH(("к"),(F68))))</formula>
    </cfRule>
  </conditionalFormatting>
  <conditionalFormatting sqref="F80:W81">
    <cfRule type="containsText" dxfId="186" priority="278" operator="containsText" text="ВП">
      <formula>NOT(ISERROR(SEARCH(("ВП"),(F80))))</formula>
    </cfRule>
    <cfRule type="containsText" dxfId="185" priority="281" operator="containsText" text="ПА">
      <formula>NOT(ISERROR(SEARCH(("ПА"),(F80))))</formula>
    </cfRule>
    <cfRule type="containsText" dxfId="184" priority="280" operator="containsText" text="Мр">
      <formula>NOT(ISERROR(SEARCH(("Мр"),(F80))))</formula>
    </cfRule>
    <cfRule type="containsText" dxfId="183" priority="254" operator="containsText" text="АЕ">
      <formula>NOT(ISERROR(SEARCH("АЕ",F80)))</formula>
    </cfRule>
    <cfRule type="containsText" dxfId="182" priority="275" operator="containsText" text="Бр">
      <formula>NOT(ISERROR(SEARCH(("Бр"),(F80))))</formula>
    </cfRule>
  </conditionalFormatting>
  <conditionalFormatting sqref="F89:W89 F82:AV83 F84:K84 N84:AV84 U87:W88">
    <cfRule type="containsText" dxfId="181" priority="81" operator="containsText" text="Бр">
      <formula>NOT(ISERROR(SEARCH(("Бр"),(F82))))</formula>
    </cfRule>
  </conditionalFormatting>
  <conditionalFormatting sqref="F103:W103">
    <cfRule type="containsText" dxfId="180" priority="19" operator="containsText" text="Бр">
      <formula>NOT(ISERROR(SEARCH(("Бр"),(F103))))</formula>
    </cfRule>
  </conditionalFormatting>
  <conditionalFormatting sqref="F32:AV34 F151:AV157 F160:AV180">
    <cfRule type="containsText" dxfId="179" priority="194" operator="containsText" text="Бр">
      <formula>NOT(ISERROR(SEARCH(("Бр"),(F32))))</formula>
    </cfRule>
  </conditionalFormatting>
  <conditionalFormatting sqref="F58:AV58 F104:AV111">
    <cfRule type="containsText" dxfId="178" priority="463" operator="containsText" text="Бр">
      <formula>NOT(ISERROR(SEARCH(("Бр"),(F58))))</formula>
    </cfRule>
  </conditionalFormatting>
  <conditionalFormatting sqref="F68:AV68 N69:T69 U69:AV72 F70:T71 H72:T72 F73:W73 F69:K69">
    <cfRule type="containsText" dxfId="177" priority="126" operator="containsText" text="Бр">
      <formula>NOT(ISERROR(SEARCH(("Бр"),(F68))))</formula>
    </cfRule>
  </conditionalFormatting>
  <conditionalFormatting sqref="F74:AV77 H78:AV79">
    <cfRule type="containsText" dxfId="176" priority="105" operator="containsText" text="к">
      <formula>NOT(ISERROR(SEARCH(("к"),(F74))))</formula>
    </cfRule>
    <cfRule type="containsText" dxfId="175" priority="103" operator="containsText" text="Бр">
      <formula>NOT(ISERROR(SEARCH(("Бр"),(F74))))</formula>
    </cfRule>
  </conditionalFormatting>
  <conditionalFormatting sqref="F82:AV83 N84:AV84 F86:AW87 F84:K84 F89:W89">
    <cfRule type="containsText" dxfId="174" priority="79" operator="containsText" text="АЕ">
      <formula>NOT(ISERROR(SEARCH("АЕ",F82)))</formula>
    </cfRule>
  </conditionalFormatting>
  <conditionalFormatting sqref="F85:AV88">
    <cfRule type="containsText" dxfId="173" priority="71" operator="containsText" text="Бр">
      <formula>NOT(ISERROR(SEARCH(("Бр"),(F85))))</formula>
    </cfRule>
  </conditionalFormatting>
  <conditionalFormatting sqref="F90:AV93">
    <cfRule type="containsText" dxfId="172" priority="55" operator="containsText" text="Бр">
      <formula>NOT(ISERROR(SEARCH(("Бр"),(F90))))</formula>
    </cfRule>
    <cfRule type="containsText" dxfId="171" priority="57" operator="containsText" text="к">
      <formula>NOT(ISERROR(SEARCH(("к"),(F90))))</formula>
    </cfRule>
    <cfRule type="containsText" dxfId="170" priority="60" operator="containsText" text="Мр">
      <formula>NOT(ISERROR(SEARCH(("Мр"),(F90))))</formula>
    </cfRule>
    <cfRule type="containsText" dxfId="169" priority="61" operator="containsText" text="ПА">
      <formula>NOT(ISERROR(SEARCH(("ПА"),(F90))))</formula>
    </cfRule>
    <cfRule type="containsText" dxfId="168" priority="53" operator="containsText" text="АЕ">
      <formula>NOT(ISERROR(SEARCH("АЕ",F90)))</formula>
    </cfRule>
  </conditionalFormatting>
  <conditionalFormatting sqref="F94:AV94 F95:K95 N95:AS95 AT95:AV97 AR97:AS97">
    <cfRule type="containsText" dxfId="167" priority="39" operator="containsText" text="Бр">
      <formula>NOT(ISERROR(SEARCH(("Бр"),(F94))))</formula>
    </cfRule>
  </conditionalFormatting>
  <conditionalFormatting sqref="F94:AV94 N95:AS95 AT95:AV96 F96:AS96 F97:AW97 F95:K95">
    <cfRule type="containsText" dxfId="166" priority="38" operator="containsText" text="АЕ">
      <formula>NOT(ISERROR(SEARCH("АЕ",F94)))</formula>
    </cfRule>
  </conditionalFormatting>
  <conditionalFormatting sqref="F98:AV101 H102:AV102">
    <cfRule type="containsText" dxfId="165" priority="16" operator="containsText" text="Бр">
      <formula>NOT(ISERROR(SEARCH(("Бр"),(F98))))</formula>
    </cfRule>
  </conditionalFormatting>
  <conditionalFormatting sqref="F98:AV101 H102:BE102 F103:W103">
    <cfRule type="containsText" dxfId="164" priority="21" operator="containsText" text="к">
      <formula>NOT(ISERROR(SEARCH(("к"),(F98))))</formula>
    </cfRule>
  </conditionalFormatting>
  <conditionalFormatting sqref="F112:AV112">
    <cfRule type="containsText" dxfId="163" priority="407" operator="containsText" text="Бр">
      <formula>NOT(ISERROR(SEARCH(("Бр"),(F112))))</formula>
    </cfRule>
  </conditionalFormatting>
  <conditionalFormatting sqref="F118:AV118">
    <cfRule type="containsText" dxfId="162" priority="399" operator="containsText" text="Бр">
      <formula>NOT(ISERROR(SEARCH(("Бр"),(F118))))</formula>
    </cfRule>
  </conditionalFormatting>
  <conditionalFormatting sqref="F120:AV129">
    <cfRule type="containsText" dxfId="161" priority="391" operator="containsText" text="Бр">
      <formula>NOT(ISERROR(SEARCH(("Бр"),(F120))))</formula>
    </cfRule>
  </conditionalFormatting>
  <conditionalFormatting sqref="F131:AV131">
    <cfRule type="containsText" dxfId="160" priority="383" operator="containsText" text="Бр">
      <formula>NOT(ISERROR(SEARCH(("Бр"),(F131))))</formula>
    </cfRule>
    <cfRule type="containsText" dxfId="159" priority="384" operator="containsText" text="с">
      <formula>NOT(ISERROR(SEARCH(("с"),(F131))))</formula>
    </cfRule>
    <cfRule type="containsText" dxfId="158" priority="386" operator="containsText" text="ВП">
      <formula>NOT(ISERROR(SEARCH(("ВП"),(F131))))</formula>
    </cfRule>
    <cfRule type="containsText" dxfId="157" priority="387" operator="containsText" text="НП">
      <formula>NOT(ISERROR(SEARCH(("НП"),(F131))))</formula>
    </cfRule>
    <cfRule type="containsText" dxfId="156" priority="388" operator="containsText" text="Мр">
      <formula>NOT(ISERROR(SEARCH(("Мр"),(F131))))</formula>
    </cfRule>
    <cfRule type="containsText" dxfId="155" priority="389" operator="containsText" text="ПА">
      <formula>NOT(ISERROR(SEARCH(("ПА"),(F131))))</formula>
    </cfRule>
  </conditionalFormatting>
  <conditionalFormatting sqref="F137:AV137">
    <cfRule type="containsText" dxfId="154" priority="375" operator="containsText" text="Бр">
      <formula>NOT(ISERROR(SEARCH(("Бр"),(F137))))</formula>
    </cfRule>
  </conditionalFormatting>
  <conditionalFormatting sqref="F143:AV143">
    <cfRule type="containsText" dxfId="153" priority="367" operator="containsText" text="Бр">
      <formula>NOT(ISERROR(SEARCH(("Бр"),(F143))))</formula>
    </cfRule>
  </conditionalFormatting>
  <conditionalFormatting sqref="F149:AV149">
    <cfRule type="containsText" dxfId="152" priority="359" operator="containsText" text="Бр">
      <formula>NOT(ISERROR(SEARCH(("Бр"),(F149))))</formula>
    </cfRule>
  </conditionalFormatting>
  <conditionalFormatting sqref="F158:AV158">
    <cfRule type="containsText" dxfId="151" priority="351" operator="containsText" text="Бр">
      <formula>NOT(ISERROR(SEARCH(("Бр"),(F158))))</formula>
    </cfRule>
  </conditionalFormatting>
  <conditionalFormatting sqref="F184:AV184">
    <cfRule type="containsText" dxfId="150" priority="329" operator="containsText" text="ПА">
      <formula>NOT(ISERROR(SEARCH(("ПА"),(F184))))</formula>
    </cfRule>
    <cfRule type="containsText" dxfId="149" priority="324" operator="containsText" text="с">
      <formula>NOT(ISERROR(SEARCH(("с"),(F184))))</formula>
    </cfRule>
    <cfRule type="containsText" dxfId="148" priority="326" operator="containsText" text="ВП">
      <formula>NOT(ISERROR(SEARCH(("ВП"),(F184))))</formula>
    </cfRule>
    <cfRule type="containsText" dxfId="147" priority="327" operator="containsText" text="НП">
      <formula>NOT(ISERROR(SEARCH(("НП"),(F184))))</formula>
    </cfRule>
    <cfRule type="containsText" dxfId="146" priority="328" operator="containsText" text="Мр">
      <formula>NOT(ISERROR(SEARCH(("Мр"),(F184))))</formula>
    </cfRule>
  </conditionalFormatting>
  <conditionalFormatting sqref="F58:BE58">
    <cfRule type="containsText" dxfId="145" priority="465" operator="containsText" text="к">
      <formula>NOT(ISERROR(SEARCH(("к"),(F58))))</formula>
    </cfRule>
  </conditionalFormatting>
  <conditionalFormatting sqref="F88:BE88">
    <cfRule type="containsText" dxfId="144" priority="67" operator="containsText" text="АЕ">
      <formula>NOT(ISERROR(SEARCH("АЕ",F88)))</formula>
    </cfRule>
  </conditionalFormatting>
  <conditionalFormatting sqref="F98:BE100 F103:W103">
    <cfRule type="containsText" dxfId="143" priority="17" operator="containsText" text="АЕ">
      <formula>NOT(ISERROR(SEARCH("АЕ",F98)))</formula>
    </cfRule>
  </conditionalFormatting>
  <conditionalFormatting sqref="F102:BE102">
    <cfRule type="containsText" dxfId="142" priority="7" operator="containsText" text="АЕ">
      <formula>NOT(ISERROR(SEARCH("АЕ",F102)))</formula>
    </cfRule>
  </conditionalFormatting>
  <conditionalFormatting sqref="F131:BE131">
    <cfRule type="containsText" dxfId="141" priority="385" operator="containsText" text="к">
      <formula>NOT(ISERROR(SEARCH(("к"),(F131))))</formula>
    </cfRule>
  </conditionalFormatting>
  <conditionalFormatting sqref="F184:BE184">
    <cfRule type="containsText" dxfId="140" priority="325" operator="containsText" text="к">
      <formula>NOT(ISERROR(SEARCH(("к"),(F184))))</formula>
    </cfRule>
  </conditionalFormatting>
  <conditionalFormatting sqref="G30">
    <cfRule type="containsText" dxfId="139" priority="482" operator="containsText" text="ВП">
      <formula>NOT(ISERROR(SEARCH(("ВП"),(G30))))</formula>
    </cfRule>
    <cfRule type="containsText" dxfId="138" priority="485" operator="containsText" text="ПА">
      <formula>NOT(ISERROR(SEARCH(("ПА"),(G30))))</formula>
    </cfRule>
    <cfRule type="containsText" dxfId="137" priority="484" operator="containsText" text="Мр">
      <formula>NOT(ISERROR(SEARCH(("Мр"),(G30))))</formula>
    </cfRule>
    <cfRule type="containsText" dxfId="136" priority="483" operator="containsText" text="НП">
      <formula>NOT(ISERROR(SEARCH(("НП"),(G30))))</formula>
    </cfRule>
    <cfRule type="containsText" dxfId="135" priority="478" operator="containsText" text="АЕ">
      <formula>NOT(ISERROR(SEARCH("АЕ",G30)))</formula>
    </cfRule>
    <cfRule type="containsText" dxfId="134" priority="479" operator="containsText" text="Бр">
      <formula>NOT(ISERROR(SEARCH(("Бр"),(G30))))</formula>
    </cfRule>
    <cfRule type="containsText" dxfId="133" priority="480" operator="containsText" text="с">
      <formula>NOT(ISERROR(SEARCH(("с"),(G30))))</formula>
    </cfRule>
    <cfRule type="containsText" dxfId="132" priority="481" operator="containsText" text="к">
      <formula>NOT(ISERROR(SEARCH(("к"),(G30))))</formula>
    </cfRule>
  </conditionalFormatting>
  <conditionalFormatting sqref="G36:G37">
    <cfRule type="containsText" dxfId="131" priority="501" operator="containsText" text="ПА">
      <formula>NOT(ISERROR(SEARCH(("ПА"),(G36))))</formula>
    </cfRule>
    <cfRule type="containsText" dxfId="130" priority="499" operator="containsText" text="НП">
      <formula>NOT(ISERROR(SEARCH(("НП"),(G36))))</formula>
    </cfRule>
    <cfRule type="containsText" dxfId="129" priority="498" operator="containsText" text="ВП">
      <formula>NOT(ISERROR(SEARCH(("ВП"),(G36))))</formula>
    </cfRule>
    <cfRule type="containsText" dxfId="128" priority="500" operator="containsText" text="Мр">
      <formula>NOT(ISERROR(SEARCH(("Мр"),(G36))))</formula>
    </cfRule>
    <cfRule type="containsText" dxfId="127" priority="497" operator="containsText" text="к">
      <formula>NOT(ISERROR(SEARCH(("к"),(G36))))</formula>
    </cfRule>
    <cfRule type="containsText" dxfId="126" priority="496" operator="containsText" text="с">
      <formula>NOT(ISERROR(SEARCH(("с"),(G36))))</formula>
    </cfRule>
    <cfRule type="containsText" dxfId="125" priority="495" operator="containsText" text="Бр">
      <formula>NOT(ISERROR(SEARCH(("Бр"),(G36))))</formula>
    </cfRule>
  </conditionalFormatting>
  <conditionalFormatting sqref="G36:G38">
    <cfRule type="containsText" dxfId="124" priority="304" operator="containsText" text="АЕ">
      <formula>NOT(ISERROR(SEARCH("АЕ",G36)))</formula>
    </cfRule>
  </conditionalFormatting>
  <conditionalFormatting sqref="G38">
    <cfRule type="containsText" dxfId="123" priority="310" operator="containsText" text="ПА">
      <formula>NOT(ISERROR(SEARCH(("ПА"),(G38))))</formula>
    </cfRule>
    <cfRule type="containsText" dxfId="122" priority="307" operator="containsText" text="ВП">
      <formula>NOT(ISERROR(SEARCH(("ВП"),(G38))))</formula>
    </cfRule>
    <cfRule type="containsText" dxfId="121" priority="305" operator="containsText" text="с">
      <formula>NOT(ISERROR(SEARCH(("с"),(G38))))</formula>
    </cfRule>
    <cfRule type="containsText" dxfId="120" priority="306" operator="containsText" text="к">
      <formula>NOT(ISERROR(SEARCH(("к"),(G38))))</formula>
    </cfRule>
    <cfRule type="containsText" dxfId="119" priority="308" operator="containsText" text="НП">
      <formula>NOT(ISERROR(SEARCH(("НП"),(G38))))</formula>
    </cfRule>
    <cfRule type="containsText" dxfId="118" priority="309" operator="containsText" text="Мр">
      <formula>NOT(ISERROR(SEARCH(("Мр"),(G38))))</formula>
    </cfRule>
  </conditionalFormatting>
  <conditionalFormatting sqref="G181">
    <cfRule type="containsText" dxfId="117" priority="336" operator="containsText" text="АЕ">
      <formula>NOT(ISERROR(SEARCH("АЕ",G181)))</formula>
    </cfRule>
    <cfRule type="containsText" dxfId="116" priority="337" operator="containsText" text="Бр">
      <formula>NOT(ISERROR(SEARCH(("Бр"),(G181))))</formula>
    </cfRule>
  </conditionalFormatting>
  <conditionalFormatting sqref="G183:G184">
    <cfRule type="containsText" dxfId="115" priority="323" operator="containsText" text="Бр">
      <formula>NOT(ISERROR(SEARCH(("Бр"),(G183))))</formula>
    </cfRule>
  </conditionalFormatting>
  <conditionalFormatting sqref="G189">
    <cfRule type="containsText" dxfId="114" priority="727" operator="containsText" text="ПА">
      <formula>NOT(ISERROR(SEARCH(("ПА"),(G189))))</formula>
    </cfRule>
    <cfRule type="containsText" dxfId="113" priority="726" operator="containsText" text="Мр">
      <formula>NOT(ISERROR(SEARCH(("Мр"),(G189))))</formula>
    </cfRule>
    <cfRule type="containsText" dxfId="112" priority="725" operator="containsText" text="НП">
      <formula>NOT(ISERROR(SEARCH(("НП"),(G189))))</formula>
    </cfRule>
    <cfRule type="containsText" dxfId="111" priority="724" operator="containsText" text="ВП">
      <formula>NOT(ISERROR(SEARCH(("ВП"),(G189))))</formula>
    </cfRule>
    <cfRule type="containsText" dxfId="110" priority="723" operator="containsText" text="к">
      <formula>NOT(ISERROR(SEARCH(("к"),(G189))))</formula>
    </cfRule>
    <cfRule type="containsText" dxfId="109" priority="720" operator="containsText" text="Бр">
      <formula>NOT(ISERROR(SEARCH(("Бр"),(G189))))</formula>
    </cfRule>
    <cfRule type="containsText" dxfId="108" priority="722" operator="containsText" text="с">
      <formula>NOT(ISERROR(SEARCH(("с"),(G189))))</formula>
    </cfRule>
  </conditionalFormatting>
  <conditionalFormatting sqref="G183:BE184">
    <cfRule type="containsText" dxfId="107" priority="322" operator="containsText" text="АЕ">
      <formula>NOT(ISERROR(SEARCH("АЕ",G183)))</formula>
    </cfRule>
  </conditionalFormatting>
  <conditionalFormatting sqref="H66:AV66 H181:AV181 F182:W182 H183:AV184 F185:W185 F45:W49 F46:AV49 H50:AV50 F51:W51 F20:AV29 I30:AV30 F31:W31 F35:AP35 AR35:AV35 H36:AV37 G38:W38 F39:W39 F40:AV43 G44 I44:AV44 F52:AV57 F59:W59 F60:AV63 H64:AV64 F67:W67 F113:W113 F114:AV117 F119:W119 F130:W130 F132:W132 F133:AV136 F138:W138 F139:AV142 F144:W144 F145:AV148 F150:W150 F159:W159 F181 F183:F184 H65:W65">
    <cfRule type="containsText" dxfId="106" priority="728" operator="containsText" text="Бр">
      <formula>NOT(ISERROR(SEARCH(("Бр"),(F20))))</formula>
    </cfRule>
  </conditionalFormatting>
  <conditionalFormatting sqref="I181:AV181 F182:V182 F185:V185 I183:AV183">
    <cfRule type="containsText" dxfId="105" priority="549" operator="containsText" text="с">
      <formula>NOT(ISERROR(SEARCH(("с"),(F181))))</formula>
    </cfRule>
  </conditionalFormatting>
  <conditionalFormatting sqref="I181:AV181 F182:V182 I183:AV183 F185:V185">
    <cfRule type="containsText" dxfId="104" priority="551" operator="containsText" text="ВП">
      <formula>NOT(ISERROR(SEARCH(("ВП"),(F181))))</formula>
    </cfRule>
    <cfRule type="containsText" dxfId="103" priority="554" operator="containsText" text="ПА">
      <formula>NOT(ISERROR(SEARCH(("ПА"),(F181))))</formula>
    </cfRule>
    <cfRule type="containsText" dxfId="102" priority="553" operator="containsText" text="Мр">
      <formula>NOT(ISERROR(SEARCH(("Мр"),(F181))))</formula>
    </cfRule>
    <cfRule type="containsText" dxfId="101" priority="552" operator="containsText" text="НП">
      <formula>NOT(ISERROR(SEARCH(("НП"),(F181))))</formula>
    </cfRule>
  </conditionalFormatting>
  <conditionalFormatting sqref="I181:BE181 F182:V182 I183:BE183 F185:V185 S46:BE48 S49:AW49 S51:W51 S50:BE50">
    <cfRule type="containsText" dxfId="100" priority="550" operator="containsText" text="к">
      <formula>NOT(ISERROR(SEARCH(("к"),(F46))))</formula>
    </cfRule>
  </conditionalFormatting>
  <conditionalFormatting sqref="L69:M69">
    <cfRule type="containsText" dxfId="99" priority="116" operator="containsText" text="НП">
      <formula>NOT(ISERROR(SEARCH(("НП"),(L69))))</formula>
    </cfRule>
  </conditionalFormatting>
  <conditionalFormatting sqref="L84:M84">
    <cfRule type="containsText" dxfId="98" priority="69" operator="containsText" text="НП">
      <formula>NOT(ISERROR(SEARCH(("НП"),(L84))))</formula>
    </cfRule>
  </conditionalFormatting>
  <conditionalFormatting sqref="L95:M95">
    <cfRule type="containsText" dxfId="97" priority="35" operator="containsText" text="НП">
      <formula>NOT(ISERROR(SEARCH(("НП"),(L95))))</formula>
    </cfRule>
  </conditionalFormatting>
  <conditionalFormatting sqref="S80:W81">
    <cfRule type="containsText" dxfId="96" priority="274" operator="containsText" text="НП">
      <formula>NOT(ISERROR(SEARCH(("НП"),(S80))))</formula>
    </cfRule>
    <cfRule type="containsText" dxfId="95" priority="285" operator="containsText" text="с">
      <formula>NOT(ISERROR(SEARCH(("с"),(S80))))</formula>
    </cfRule>
  </conditionalFormatting>
  <conditionalFormatting sqref="S89:W89">
    <cfRule type="containsText" dxfId="94" priority="91" operator="containsText" text="с">
      <formula>NOT(ISERROR(SEARCH(("с"),(S89))))</formula>
    </cfRule>
    <cfRule type="containsText" dxfId="93" priority="80" operator="containsText" text="НП">
      <formula>NOT(ISERROR(SEARCH(("НП"),(S89))))</formula>
    </cfRule>
  </conditionalFormatting>
  <conditionalFormatting sqref="S103:W103">
    <cfRule type="containsText" dxfId="92" priority="18" operator="containsText" text="НП">
      <formula>NOT(ISERROR(SEARCH(("НП"),(S103))))</formula>
    </cfRule>
  </conditionalFormatting>
  <conditionalFormatting sqref="S20:AA20 AC20:AV30 AC35:AP35 AR35:AV35 AC36:AV37 AC40:AV44 S52:AV58 S59:W59 S60:AV64 S65:V65 AC114:AV118 AC125:AV129 AC133:AV137 AC139:AV143 AC145:AV149">
    <cfRule type="containsText" dxfId="91" priority="746" operator="containsText" text="НП">
      <formula>NOT(ISERROR(SEARCH(("НП"),(S20))))</formula>
    </cfRule>
  </conditionalFormatting>
  <conditionalFormatting sqref="S20:AA20 AC20:AV30 AC35:AP35 AR35:AV35 AC36:AV37 AC40:AV44 S52:AV58 S59:W59 S60:AV64 S65:W65 AC114:AV118 AC125:AV129 AC133:AV137 AC139:AV143 AC145:AV149 AC32:AV34 S46:AV50 S51:W51 S66:AV66 S151:AV158 AC104:AV112 S120:AV124">
    <cfRule type="containsText" dxfId="90" priority="747" operator="containsText" text="Мр">
      <formula>NOT(ISERROR(SEARCH(("Мр"),(S20))))</formula>
    </cfRule>
  </conditionalFormatting>
  <conditionalFormatting sqref="S20:AA20 AC20:AV30 AC35:AP35 AR35:AV35 AC36:AV37 AC40:AV44 AC114:AV118 AC125:AV129 AC133:AV137 AC139:AV143 AC145:AV149 S151:AV158 S32:AB37 S46:AV50 S51:W51 AC32:AV34 S52:AV58 S59:W59 S60:AV64 S65:W65 S66:AV66">
    <cfRule type="containsText" dxfId="89" priority="745" operator="containsText" text="ВП">
      <formula>NOT(ISERROR(SEARCH(("ВП"),(S20))))</formula>
    </cfRule>
  </conditionalFormatting>
  <conditionalFormatting sqref="S20:AA20 AC20:AV30 AC32:AV34 AC35:AP35 AR35:AV35 AC36:AV37 AC40:AV44 S46:AV50 S51:W51 S52:AV58 S59:W59 S60:AV64 S65:W65 S66:AV66 AC104:AV112 AC114:AV118 S120:AV124 AC125:AV129 AC133:AV137 AC139:AV143 AC145:AV149 S151:AV158">
    <cfRule type="containsText" dxfId="88" priority="748" operator="containsText" text="ПА">
      <formula>NOT(ISERROR(SEARCH(("ПА"),(S20))))</formula>
    </cfRule>
  </conditionalFormatting>
  <conditionalFormatting sqref="S20:AA20 AC20:BE27 AC28:AW29 AC30:BE30 AC35:AP35 AR35:AW35 AC36:BE37 AC40:BE42 AC43:AW43 AC44:BE44 AC114:BE116 AC117:AW117 AC118:BE118 AC125:BE127 AC128:AW128 AC129:BE129 AC133:BE135 AC136:AW136 AC137:BE137 AC139:BE141 AC142:AW142 AC143:BE143 AC145:BE147 AC148:AW148 AC149:BE149 AC153:AW153 AC154:BE156 AC157:AW157 AC158:BE158 W113 AC104:BE106 AC107:AW107 AC108:BE110 AC112:BE112">
    <cfRule type="containsText" dxfId="87" priority="744" operator="containsText" text="к">
      <formula>NOT(ISERROR(SEARCH(("к"),(S20))))</formula>
    </cfRule>
  </conditionalFormatting>
  <conditionalFormatting sqref="S35:AP35 S36:AV37 S46:AV50 S51:W51 S20:AV30 AR35:AV35 S38:W39 S40:AV44 S114:AV118 S133:AV137 S139:AV143 S145:AV149 S125:AV129">
    <cfRule type="containsText" dxfId="86" priority="743" operator="containsText" text="с">
      <formula>NOT(ISERROR(SEARCH(("с"),(S20))))</formula>
    </cfRule>
  </conditionalFormatting>
  <conditionalFormatting sqref="S46:AV50 S51:W51 DL119:DM119">
    <cfRule type="containsText" dxfId="85" priority="1877" operator="containsText" text="НП">
      <formula>NOT(ISERROR(SEARCH(("НП"),(S46))))</formula>
    </cfRule>
  </conditionalFormatting>
  <conditionalFormatting sqref="S66:AV66 F187:AR187 F188:AV189">
    <cfRule type="containsText" dxfId="84" priority="719" operator="containsText" text="НП">
      <formula>NOT(ISERROR(SEARCH(("НП"),(F66))))</formula>
    </cfRule>
  </conditionalFormatting>
  <conditionalFormatting sqref="S68:AV72 S73:W73">
    <cfRule type="containsText" dxfId="83" priority="136" operator="containsText" text="с">
      <formula>NOT(ISERROR(SEARCH(("с"),(S68))))</formula>
    </cfRule>
    <cfRule type="containsText" dxfId="82" priority="125" operator="containsText" text="НП">
      <formula>NOT(ISERROR(SEARCH(("НП"),(S68))))</formula>
    </cfRule>
  </conditionalFormatting>
  <conditionalFormatting sqref="S68:AV72">
    <cfRule type="containsText" dxfId="81" priority="135" operator="containsText" text="ПА">
      <formula>NOT(ISERROR(SEARCH(("ПА"),(S68))))</formula>
    </cfRule>
    <cfRule type="containsText" dxfId="80" priority="134" operator="containsText" text="Мр">
      <formula>NOT(ISERROR(SEARCH(("Мр"),(S68))))</formula>
    </cfRule>
    <cfRule type="containsText" dxfId="79" priority="133" operator="containsText" text="ВП">
      <formula>NOT(ISERROR(SEARCH(("ВП"),(S68))))</formula>
    </cfRule>
  </conditionalFormatting>
  <conditionalFormatting sqref="S74:AV79">
    <cfRule type="containsText" dxfId="78" priority="111" operator="containsText" text="Мр">
      <formula>NOT(ISERROR(SEARCH(("Мр"),(S74))))</formula>
    </cfRule>
    <cfRule type="containsText" dxfId="77" priority="114" operator="containsText" text="с">
      <formula>NOT(ISERROR(SEARCH(("с"),(S74))))</formula>
    </cfRule>
    <cfRule type="containsText" dxfId="76" priority="112" operator="containsText" text="ПА">
      <formula>NOT(ISERROR(SEARCH(("ПА"),(S74))))</formula>
    </cfRule>
    <cfRule type="containsText" dxfId="75" priority="110" operator="containsText" text="ВП">
      <formula>NOT(ISERROR(SEARCH(("ВП"),(S74))))</formula>
    </cfRule>
    <cfRule type="containsText" dxfId="74" priority="102" operator="containsText" text="НП">
      <formula>NOT(ISERROR(SEARCH(("НП"),(S74))))</formula>
    </cfRule>
  </conditionalFormatting>
  <conditionalFormatting sqref="S82:AV88">
    <cfRule type="containsText" dxfId="73" priority="89" operator="containsText" text="Мр">
      <formula>NOT(ISERROR(SEARCH(("Мр"),(S82))))</formula>
    </cfRule>
    <cfRule type="containsText" dxfId="72" priority="88" operator="containsText" text="ВП">
      <formula>NOT(ISERROR(SEARCH(("ВП"),(S82))))</formula>
    </cfRule>
    <cfRule type="containsText" dxfId="71" priority="70" operator="containsText" text="НП">
      <formula>NOT(ISERROR(SEARCH(("НП"),(S82))))</formula>
    </cfRule>
    <cfRule type="containsText" dxfId="70" priority="90" operator="containsText" text="ПА">
      <formula>NOT(ISERROR(SEARCH(("ПА"),(S82))))</formula>
    </cfRule>
  </conditionalFormatting>
  <conditionalFormatting sqref="S90:AV93">
    <cfRule type="containsText" dxfId="69" priority="65" operator="containsText" text="ВП">
      <formula>NOT(ISERROR(SEARCH(("ВП"),(S90))))</formula>
    </cfRule>
    <cfRule type="containsText" dxfId="68" priority="64" operator="containsText" text="НП">
      <formula>NOT(ISERROR(SEARCH(("НП"),(S90))))</formula>
    </cfRule>
    <cfRule type="containsText" dxfId="67" priority="66" operator="containsText" text="с">
      <formula>NOT(ISERROR(SEARCH(("с"),(S90))))</formula>
    </cfRule>
  </conditionalFormatting>
  <conditionalFormatting sqref="S94:AV97">
    <cfRule type="containsText" dxfId="66" priority="46" operator="containsText" text="Мр">
      <formula>NOT(ISERROR(SEARCH(("Мр"),(S94))))</formula>
    </cfRule>
    <cfRule type="containsText" dxfId="65" priority="47" operator="containsText" text="ПА">
      <formula>NOT(ISERROR(SEARCH(("ПА"),(S94))))</formula>
    </cfRule>
    <cfRule type="containsText" dxfId="64" priority="49" operator="containsText" text="ВП">
      <formula>NOT(ISERROR(SEARCH(("ВП"),(S94))))</formula>
    </cfRule>
    <cfRule type="containsText" dxfId="63" priority="50" operator="containsText" text="с">
      <formula>NOT(ISERROR(SEARCH(("с"),(S94))))</formula>
    </cfRule>
    <cfRule type="containsText" dxfId="62" priority="48" operator="containsText" text="НП">
      <formula>NOT(ISERROR(SEARCH(("НП"),(S94))))</formula>
    </cfRule>
  </conditionalFormatting>
  <conditionalFormatting sqref="S98:AV102 S103:W103">
    <cfRule type="containsText" dxfId="61" priority="31" operator="containsText" text="с">
      <formula>NOT(ISERROR(SEARCH(("с"),(S98))))</formula>
    </cfRule>
  </conditionalFormatting>
  <conditionalFormatting sqref="S98:AV102">
    <cfRule type="containsText" dxfId="60" priority="28" operator="containsText" text="ПА">
      <formula>NOT(ISERROR(SEARCH(("ПА"),(S98))))</formula>
    </cfRule>
    <cfRule type="containsText" dxfId="59" priority="30" operator="containsText" text="ВП">
      <formula>NOT(ISERROR(SEARCH(("ВП"),(S98))))</formula>
    </cfRule>
    <cfRule type="containsText" dxfId="58" priority="29" operator="containsText" text="НП">
      <formula>NOT(ISERROR(SEARCH(("НП"),(S98))))</formula>
    </cfRule>
    <cfRule type="containsText" dxfId="57" priority="27" operator="containsText" text="Мр">
      <formula>NOT(ISERROR(SEARCH(("Мр"),(S98))))</formula>
    </cfRule>
  </conditionalFormatting>
  <conditionalFormatting sqref="S104:AV112 S120:AV124 A79">
    <cfRule type="containsText" dxfId="56" priority="1889" operator="containsText" text="ВП">
      <formula>NOT(ISERROR(SEARCH(("ВП"),(A79))))</formula>
    </cfRule>
  </conditionalFormatting>
  <conditionalFormatting sqref="S104:AV112 S120:AV124 S45:W51 T20:T21 S52:AV58 S59:W59 S60:AV64 S65:W65 S66:AV66 S113:W113 S31:W31 W38 S119:W119 S132:W132 S138:W138 S144:W144 S150:W150">
    <cfRule type="containsText" dxfId="55" priority="1891" operator="containsText" text="с">
      <formula>NOT(ISERROR(SEARCH(("с"),(S20))))</formula>
    </cfRule>
  </conditionalFormatting>
  <conditionalFormatting sqref="T20:T21 S21:AA22 S31:W31 S38:W39 S113:W113 S119:W119 S132:W132 S138:W138 S144:W144 S150:W150 AB20:AB22 S23:AB30 S40:AB44 S114:AB118 S125:AB129 S133:AB137 S139:AB143 S145:AB149">
    <cfRule type="containsText" dxfId="54" priority="1892" operator="containsText" text="к">
      <formula>NOT(ISERROR(SEARCH(("к"),(S20))))</formula>
    </cfRule>
  </conditionalFormatting>
  <conditionalFormatting sqref="T20:T21 AB20:AB22 S21:AA22 S23:AB30 S31:W31 S38:W39 S40:AB44 S45:W51 S113:W113 S114:AB118 S119:W124 S125:AB129 S132:W132 S133:AB137 S138:W138 S139:AB143 S144:W144 S145:AB149 S150:W150 S104:AB112">
    <cfRule type="containsText" dxfId="53" priority="1894" operator="containsText" text="НП">
      <formula>NOT(ISERROR(SEARCH(("НП"),(S20))))</formula>
    </cfRule>
  </conditionalFormatting>
  <conditionalFormatting sqref="T20:T21 AB20:AB22 S21:AA22 S23:AB30 S31:W31 S38:W39 S40:AB44 S45:W51 S104:AB112 S113:W113 S114:AB118 S119:W124 S125:AB129 S132:W132 S133:AB137 S138:W138 S139:AB143 S144:W144 S145:AB149 S150:W150 S32:AB37">
    <cfRule type="containsText" dxfId="52" priority="1895" operator="containsText" text="Мр">
      <formula>NOT(ISERROR(SEARCH(("Мр"),(S20))))</formula>
    </cfRule>
  </conditionalFormatting>
  <conditionalFormatting sqref="T20:T21 AB20:AB22 S21:AA22 S23:AB30 S31:W31 S38:W39 S40:AB44 S113:W113 S114:AB118 S119:W119 S125:AB129 S132:W132 S133:AB137 S138:W138 S139:AB143 S144:W144 S145:AB149 S150:W150 S45:W51">
    <cfRule type="containsText" dxfId="51" priority="1893" operator="containsText" text="ВП">
      <formula>NOT(ISERROR(SEARCH(("ВП"),(S20))))</formula>
    </cfRule>
  </conditionalFormatting>
  <conditionalFormatting sqref="T20:T21 AB20:AB22 S21:AA22 S23:AB30 S31:W31 S32:AB37 S38:W39 S40:AB44 S45:W51 S104:AB112 S113:W113 S114:AB118 S119:W124 S125:AB129 S132:W132 S133:AB137 S138:W138 S139:AB143 S144:W144 S145:AB149 S150:W150">
    <cfRule type="containsText" dxfId="50" priority="1896" operator="containsText" text="ПА">
      <formula>NOT(ISERROR(SEARCH(("ПА"),(S20))))</formula>
    </cfRule>
  </conditionalFormatting>
  <conditionalFormatting sqref="U82:W84 AT82:AV84 F85:AV85">
    <cfRule type="containsText" dxfId="49" priority="68" operator="containsText" text="АЕ">
      <formula>NOT(ISERROR(SEARCH("АЕ",F82)))</formula>
    </cfRule>
  </conditionalFormatting>
  <conditionalFormatting sqref="U82:W84 AT82:AV84">
    <cfRule type="containsText" dxfId="48" priority="78" operator="containsText" text="Бр">
      <formula>NOT(ISERROR(SEARCH(("Бр"),(U82))))</formula>
    </cfRule>
  </conditionalFormatting>
  <conditionalFormatting sqref="U94:W97 X96:AV97">
    <cfRule type="containsText" dxfId="47" priority="37" operator="containsText" text="Бр">
      <formula>NOT(ISERROR(SEARCH(("Бр"),(U94))))</formula>
    </cfRule>
  </conditionalFormatting>
  <conditionalFormatting sqref="U94:W102 F101:T101 X101:AW101">
    <cfRule type="containsText" dxfId="46" priority="15" operator="containsText" text="АЕ">
      <formula>NOT(ISERROR(SEARCH("АЕ",F94)))</formula>
    </cfRule>
  </conditionalFormatting>
  <conditionalFormatting sqref="W38">
    <cfRule type="containsText" dxfId="45" priority="315" operator="containsText" text="ПА">
      <formula>NOT(ISERROR(SEARCH(("ПА"),(W38))))</formula>
    </cfRule>
    <cfRule type="containsText" dxfId="44" priority="314" operator="containsText" text="Мр">
      <formula>NOT(ISERROR(SEARCH(("Мр"),(W38))))</formula>
    </cfRule>
    <cfRule type="containsText" dxfId="43" priority="313" operator="containsText" text="НП">
      <formula>NOT(ISERROR(SEARCH(("НП"),(W38))))</formula>
    </cfRule>
    <cfRule type="containsText" dxfId="42" priority="311" operator="containsText" text="к">
      <formula>NOT(ISERROR(SEARCH(("к"),(W38))))</formula>
    </cfRule>
    <cfRule type="containsText" dxfId="41" priority="312" operator="containsText" text="ВП">
      <formula>NOT(ISERROR(SEARCH(("ВП"),(W38))))</formula>
    </cfRule>
  </conditionalFormatting>
  <conditionalFormatting sqref="W65">
    <cfRule type="containsText" dxfId="40" priority="139" operator="containsText" text="с">
      <formula>NOT(ISERROR(SEARCH(("с"),(W65))))</formula>
    </cfRule>
    <cfRule type="containsText" dxfId="39" priority="138" operator="containsText" text="к">
      <formula>NOT(ISERROR(SEARCH(("к"),(W65))))</formula>
    </cfRule>
    <cfRule type="containsText" dxfId="38" priority="140" operator="containsText" text="НП">
      <formula>NOT(ISERROR(SEARCH(("НП"),(W65))))</formula>
    </cfRule>
    <cfRule type="containsText" dxfId="37" priority="142" operator="containsText" text="НП">
      <formula>NOT(ISERROR(SEARCH(("НП"),(W65))))</formula>
    </cfRule>
    <cfRule type="containsText" dxfId="36" priority="144" operator="containsText" text="ПА">
      <formula>NOT(ISERROR(SEARCH(("ПА"),(W65))))</formula>
    </cfRule>
    <cfRule type="containsText" dxfId="35" priority="143" operator="containsText" text="Мр">
      <formula>NOT(ISERROR(SEARCH(("Мр"),(W65))))</formula>
    </cfRule>
    <cfRule type="containsText" dxfId="34" priority="141" operator="containsText" text="ВП">
      <formula>NOT(ISERROR(SEARCH(("ВП"),(W65))))</formula>
    </cfRule>
  </conditionalFormatting>
  <conditionalFormatting sqref="W182">
    <cfRule type="containsText" dxfId="33" priority="529" operator="containsText" text="к">
      <formula>NOT(ISERROR(SEARCH(("к"),(W182))))</formula>
    </cfRule>
    <cfRule type="containsText" dxfId="32" priority="530" operator="containsText" text="ВП">
      <formula>NOT(ISERROR(SEARCH(("ВП"),(W182))))</formula>
    </cfRule>
    <cfRule type="containsText" dxfId="31" priority="531" operator="containsText" text="НП">
      <formula>NOT(ISERROR(SEARCH(("НП"),(W182))))</formula>
    </cfRule>
    <cfRule type="containsText" dxfId="30" priority="532" operator="containsText" text="Мр">
      <formula>NOT(ISERROR(SEARCH(("Мр"),(W182))))</formula>
    </cfRule>
    <cfRule type="containsText" dxfId="29" priority="533" operator="containsText" text="ПА">
      <formula>NOT(ISERROR(SEARCH(("ПА"),(W182))))</formula>
    </cfRule>
    <cfRule type="containsText" dxfId="28" priority="528" operator="containsText" text="с">
      <formula>NOT(ISERROR(SEARCH(("с"),(W182))))</formula>
    </cfRule>
  </conditionalFormatting>
  <conditionalFormatting sqref="W185">
    <cfRule type="containsText" dxfId="27" priority="527" operator="containsText" text="ПА">
      <formula>NOT(ISERROR(SEARCH(("ПА"),(W185))))</formula>
    </cfRule>
    <cfRule type="containsText" dxfId="26" priority="522" operator="containsText" text="с">
      <formula>NOT(ISERROR(SEARCH(("с"),(W185))))</formula>
    </cfRule>
    <cfRule type="containsText" dxfId="25" priority="523" operator="containsText" text="к">
      <formula>NOT(ISERROR(SEARCH(("к"),(W185))))</formula>
    </cfRule>
    <cfRule type="containsText" dxfId="24" priority="524" operator="containsText" text="ВП">
      <formula>NOT(ISERROR(SEARCH(("ВП"),(W185))))</formula>
    </cfRule>
    <cfRule type="containsText" dxfId="23" priority="525" operator="containsText" text="НП">
      <formula>NOT(ISERROR(SEARCH(("НП"),(W185))))</formula>
    </cfRule>
    <cfRule type="containsText" dxfId="22" priority="526" operator="containsText" text="Мр">
      <formula>NOT(ISERROR(SEARCH(("Мр"),(W185))))</formula>
    </cfRule>
  </conditionalFormatting>
  <conditionalFormatting sqref="AC32:AV34 S32:AB37 S151:AV158">
    <cfRule type="containsText" dxfId="21" priority="247" operator="containsText" text="НП">
      <formula>NOT(ISERROR(SEARCH(("НП"),(S32))))</formula>
    </cfRule>
  </conditionalFormatting>
  <conditionalFormatting sqref="AC104:AV112 S120:AV124 P190">
    <cfRule type="containsText" dxfId="20" priority="1876" operator="containsText" text="НП">
      <formula>NOT(ISERROR(SEARCH(("НП"),(P104))))</formula>
    </cfRule>
  </conditionalFormatting>
  <conditionalFormatting sqref="AQ35">
    <cfRule type="containsText" dxfId="19" priority="303" operator="containsText" text="НП">
      <formula>NOT(ISERROR(SEARCH(("НП"),(AQ35))))</formula>
    </cfRule>
  </conditionalFormatting>
  <conditionalFormatting sqref="AT90:AV92">
    <cfRule type="containsText" dxfId="18" priority="51" operator="containsText" text="НП">
      <formula>NOT(ISERROR(SEARCH(("НП"),(AT90))))</formula>
    </cfRule>
    <cfRule type="containsText" dxfId="17" priority="52" operator="containsText" text="ВП">
      <formula>NOT(ISERROR(SEARCH(("ВП"),(AT90))))</formula>
    </cfRule>
  </conditionalFormatting>
  <conditionalFormatting sqref="AT94:AV100">
    <cfRule type="containsText" dxfId="16" priority="6" operator="containsText" text="ВП">
      <formula>NOT(ISERROR(SEARCH(("ВП"),(AT94))))</formula>
    </cfRule>
    <cfRule type="containsText" dxfId="15" priority="4" operator="containsText" text="НП">
      <formula>NOT(ISERROR(SEARCH(("НП"),(AT94))))</formula>
    </cfRule>
  </conditionalFormatting>
  <conditionalFormatting sqref="AT98:AV100">
    <cfRule type="containsText" dxfId="14" priority="5" operator="containsText" text="Бр">
      <formula>NOT(ISERROR(SEARCH(("Бр"),(AT98))))</formula>
    </cfRule>
  </conditionalFormatting>
  <conditionalFormatting sqref="AT102:AV102">
    <cfRule type="containsText" dxfId="13" priority="3" operator="containsText" text="ВП">
      <formula>NOT(ISERROR(SEARCH(("ВП"),(AT102))))</formula>
    </cfRule>
    <cfRule type="containsText" dxfId="12" priority="2" operator="containsText" text="НП">
      <formula>NOT(ISERROR(SEARCH(("НП"),(AT102))))</formula>
    </cfRule>
    <cfRule type="containsText" dxfId="11" priority="1" operator="containsText" text="АЕ">
      <formula>NOT(ISERROR(SEARCH("АЕ",AT102)))</formula>
    </cfRule>
  </conditionalFormatting>
  <conditionalFormatting sqref="AW52:BE56">
    <cfRule type="containsText" dxfId="10" priority="302" operator="containsText" text="к">
      <formula>NOT(ISERROR(SEARCH(("к"),(AW52))))</formula>
    </cfRule>
  </conditionalFormatting>
  <conditionalFormatting sqref="AW68:BE70 AW71 AW74:BE76 AW77">
    <cfRule type="containsText" dxfId="9" priority="273" operator="containsText" text="АЕ">
      <formula>NOT(ISERROR(SEARCH("АЕ",AW68)))</formula>
    </cfRule>
  </conditionalFormatting>
  <conditionalFormatting sqref="AW78:BE79">
    <cfRule type="containsText" dxfId="8" priority="255" operator="containsText" text="АЕ">
      <formula>NOT(ISERROR(SEARCH("АЕ",AW78)))</formula>
    </cfRule>
  </conditionalFormatting>
  <conditionalFormatting sqref="AW82:BE85 AW86:AW87">
    <cfRule type="containsText" dxfId="7" priority="245" operator="containsText" text="к">
      <formula>NOT(ISERROR(SEARCH(("к"),(AW82))))</formula>
    </cfRule>
  </conditionalFormatting>
  <conditionalFormatting sqref="AW82:BE85">
    <cfRule type="containsText" dxfId="6" priority="230" operator="containsText" text="АЕ">
      <formula>NOT(ISERROR(SEARCH("АЕ",AW82)))</formula>
    </cfRule>
  </conditionalFormatting>
  <conditionalFormatting sqref="AW90:BE92 AW93">
    <cfRule type="containsText" dxfId="5" priority="216" operator="containsText" text="АЕ">
      <formula>NOT(ISERROR(SEARCH("АЕ",AW90)))</formula>
    </cfRule>
    <cfRule type="containsText" dxfId="4" priority="219" operator="containsText" text="к">
      <formula>NOT(ISERROR(SEARCH(("к"),(AW90))))</formula>
    </cfRule>
  </conditionalFormatting>
  <conditionalFormatting sqref="AW94:BE96">
    <cfRule type="containsText" dxfId="3" priority="200" operator="containsText" text="АЕ">
      <formula>NOT(ISERROR(SEARCH("АЕ",AW94)))</formula>
    </cfRule>
    <cfRule type="containsText" dxfId="2" priority="203" operator="containsText" text="к">
      <formula>NOT(ISERROR(SEARCH(("к"),(AW94))))</formula>
    </cfRule>
  </conditionalFormatting>
  <conditionalFormatting sqref="AW98:BE100 AW101">
    <cfRule type="containsText" dxfId="1" priority="183" operator="containsText" text="к">
      <formula>NOT(ISERROR(SEARCH(("к"),(AW98))))</formula>
    </cfRule>
  </conditionalFormatting>
  <conditionalFormatting sqref="BF21:BM185 A32:BE34 B65:W65">
    <cfRule type="containsText" dxfId="0" priority="137" operator="containsText" text="АЕ">
      <formula>NOT(ISERROR(SEARCH("АЕ",A21)))</formula>
    </cfRule>
  </conditionalFormatting>
  <printOptions headings="1"/>
  <pageMargins left="0.23622047244094491" right="0.23622047244094491" top="0.39370078740157483" bottom="0.39370078740157483" header="0.11811023622047245" footer="0.11811023622047245"/>
  <pageSetup paperSize="9" scale="37" fitToHeight="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Денна 01.09.2025</vt:lpstr>
      <vt:lpstr>'Денна 01.09.2025'!Заголовки_для_друку</vt:lpstr>
      <vt:lpstr>'Денна 01.09.2025'!Область_друку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SamIra</dc:creator>
  <cp:keywords/>
  <dc:description/>
  <cp:lastModifiedBy>Валентина Медведенко</cp:lastModifiedBy>
  <cp:revision/>
  <cp:lastPrinted>2024-09-02T09:14:28Z</cp:lastPrinted>
  <dcterms:created xsi:type="dcterms:W3CDTF">2018-09-07T05:19:48Z</dcterms:created>
  <dcterms:modified xsi:type="dcterms:W3CDTF">2025-08-29T10:01:19Z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0x0101002BEA2F06B652FF4F81A618D0FF9567BF</vt:lpwstr>
  </property>
</Properties>
</file>