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ейтинг\"/>
    </mc:Choice>
  </mc:AlternateContent>
  <xr:revisionPtr revIDLastSave="0" documentId="13_ncr:1_{A430A3D7-1698-484C-8EED-205CE72728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7" i="1" l="1"/>
  <c r="E417" i="1"/>
  <c r="F412" i="1"/>
  <c r="F384" i="1"/>
  <c r="F380" i="1"/>
  <c r="F374" i="1"/>
  <c r="F365" i="1"/>
  <c r="F361" i="1"/>
  <c r="F357" i="1"/>
  <c r="F353" i="1"/>
  <c r="F349" i="1"/>
  <c r="F324" i="1"/>
  <c r="F334" i="1"/>
  <c r="F329" i="1"/>
  <c r="F319" i="1"/>
  <c r="F310" i="1"/>
  <c r="F301" i="1"/>
  <c r="F292" i="1"/>
  <c r="F287" i="1"/>
  <c r="F282" i="1"/>
  <c r="F277" i="1"/>
  <c r="F268" i="1"/>
  <c r="F259" i="1"/>
  <c r="F250" i="1"/>
  <c r="F232" i="1"/>
  <c r="F226" i="1"/>
  <c r="F219" i="1"/>
  <c r="F215" i="1"/>
  <c r="F209" i="1"/>
  <c r="F203" i="1"/>
  <c r="F197" i="1"/>
  <c r="F191" i="1"/>
  <c r="F185" i="1"/>
  <c r="F179" i="1"/>
  <c r="F164" i="1"/>
  <c r="F157" i="1"/>
  <c r="F148" i="1"/>
  <c r="F49" i="1"/>
  <c r="F54" i="1"/>
  <c r="F63" i="1"/>
  <c r="F140" i="1"/>
  <c r="F96" i="1"/>
  <c r="F101" i="1"/>
  <c r="F112" i="1"/>
  <c r="F134" i="1"/>
  <c r="F130" i="1"/>
  <c r="F126" i="1"/>
  <c r="F116" i="1"/>
  <c r="F82" i="1"/>
  <c r="F75" i="1"/>
  <c r="F71" i="1"/>
  <c r="F67" i="1"/>
  <c r="F44" i="1"/>
  <c r="F37" i="1"/>
  <c r="E388" i="1" l="1"/>
  <c r="D435" i="1" s="1"/>
  <c r="E338" i="1"/>
  <c r="D433" i="1" s="1"/>
  <c r="E236" i="1"/>
  <c r="D431" i="1" s="1"/>
  <c r="E168" i="1"/>
  <c r="D429" i="1" s="1"/>
  <c r="E86" i="1"/>
  <c r="D427" i="1" s="1"/>
  <c r="F434" i="1" l="1"/>
</calcChain>
</file>

<file path=xl/sharedStrings.xml><?xml version="1.0" encoding="utf-8"?>
<sst xmlns="http://schemas.openxmlformats.org/spreadsheetml/2006/main" count="522" uniqueCount="234">
  <si>
    <t>— Q3, Q4</t>
  </si>
  <si>
    <t>— Розділ монографії</t>
  </si>
  <si>
    <t>— Матеріали конференцій</t>
  </si>
  <si>
    <t>Бал</t>
  </si>
  <si>
    <t>К-сть балів</t>
  </si>
  <si>
    <t>Коментар</t>
  </si>
  <si>
    <r>
      <t xml:space="preserve">Ділиться на 
кількість співавторів, 
які є </t>
    </r>
    <r>
      <rPr>
        <b/>
        <sz val="11"/>
        <color theme="1"/>
        <rFont val="Calibri"/>
        <family val="2"/>
        <charset val="204"/>
        <scheme val="minor"/>
      </rPr>
      <t>працівниками 
БДПУ</t>
    </r>
  </si>
  <si>
    <t>Показник</t>
  </si>
  <si>
    <t>Посилання на матеріали:</t>
  </si>
  <si>
    <t>Приклад розрахунку:  
  –  Стаття Q4,2 співавтори з БДПУ (200/3=67 балів);
  –  Стаття Q3, 1 співавтор з БДПУ, 1 співавтор з іншого вишу (200/2=100 балів);
  –  Розділ монографії «Назва» (200 балів)</t>
  </si>
  <si>
    <t xml:space="preserve">1.2. Наукові публікації у виданнях </t>
  </si>
  <si>
    <t>— закордонних, що не входять до наукометричних баз Scopus та/або Web of Science”</t>
  </si>
  <si>
    <t>— включених до переліку наукових фахових видань України  
(категорія Б)</t>
  </si>
  <si>
    <t>1. КІЛЬКІСНІ ПОКАЗНИКИ</t>
  </si>
  <si>
    <t>1.9. Участь у науково-практичних конференціях з публікацією матеріалів та усною доповіддю:</t>
  </si>
  <si>
    <t>— міжнародній</t>
  </si>
  <si>
    <t>— БДПУ</t>
  </si>
  <si>
    <t>Загальна кількість балів:</t>
  </si>
  <si>
    <t xml:space="preserve">1.3. Монографії та (або) розділи монографій, опубліковані українськими видавництвами </t>
  </si>
  <si>
    <t>1.4. Монографії та/або розділи монографій, опубліковані в закордонних виданнях мовами країн, які входять до Організації економічного співробітництва та розвитку (далі – ОЕСР), та/або офіційними мовами Європейського Союзу</t>
  </si>
  <si>
    <t>1.5. Охоронні документи (патенти) на об’єкти права інтелектуальної власності</t>
  </si>
  <si>
    <t>— патент на винахід</t>
  </si>
  <si>
    <t>— патент на корисну модель, промисловий зразок</t>
  </si>
  <si>
    <t>— авторське свідоцтво, оформлене як службовий твір</t>
  </si>
  <si>
    <t>— патент на винахід, отриманий в іншій країні</t>
  </si>
  <si>
    <t>— подання заявки на отримання патенту на винахід, корисну модель, промисловий зразок</t>
  </si>
  <si>
    <t>Ділиться на 
кількість співавторів, 
які є працівниками 
БДПУ</t>
  </si>
  <si>
    <t xml:space="preserve">1.6. Публікації в науково-популярних журналах або консультаційних (дорадчих) виданнях з наукової тематики </t>
  </si>
  <si>
    <t>1.7. Реєстрація технології в УкрІНТЕІ</t>
  </si>
  <si>
    <r>
      <t xml:space="preserve">1.8. Створення регламентів, пристроїв, технологій, обладнання, стандартів, проєктів нормативно-правових і методичних документів, творів, частин технології, </t>
    </r>
    <r>
      <rPr>
        <sz val="11"/>
        <color theme="1"/>
        <rFont val="Calibri"/>
        <family val="2"/>
        <charset val="204"/>
        <scheme val="minor"/>
      </rPr>
      <t>які оприбутковані та/або зареєстровані в реєстрі технологій та/або передані організації-замовнику (підтвердження-довідка з установи) та/або які продані чи передані в користування на підставі ліцензійних договорів.</t>
    </r>
  </si>
  <si>
    <t>— всеукраїнській</t>
  </si>
  <si>
    <t>2. ЯКІСНІ ПОКАЗНИКИ</t>
  </si>
  <si>
    <t>3. ПОКАЗНИКИ ГРАНТОВОЇ, ФІНАНСОВОЇ ЕФЕКТИВНОСТІ</t>
  </si>
  <si>
    <t xml:space="preserve">4. ПОКАЗНИКИ ПРЕСТИЖУ </t>
  </si>
  <si>
    <t xml:space="preserve">2.1. Отримання наукового ступеня </t>
  </si>
  <si>
    <t xml:space="preserve">2.2. Підтвердження вченого звання </t>
  </si>
  <si>
    <t>2.3. Участь в атестації наукових кадрів</t>
  </si>
  <si>
    <t>— голова постійно діючої спеціалізованої вченої ради;</t>
  </si>
  <si>
    <t>— член постійно діючої спеціалізованої вченої ради;</t>
  </si>
  <si>
    <t>— опонент дисертації на здобуття наукового ступеня доктора наук;</t>
  </si>
  <si>
    <t>— голова разової спеціалізованої вченої ради;</t>
  </si>
  <si>
    <t>— член (опонент чи рецензент) разової спеціалізованої вченої ради;</t>
  </si>
  <si>
    <t>— науковий керівник здобувача, який отримав науковий ступінь кандидата наук, PhD;</t>
  </si>
  <si>
    <t>— науковий консультант здобувача, який отримав науковий ступінь доктора наук</t>
  </si>
  <si>
    <t>— голова редакційної колегії періодичного видання;</t>
  </si>
  <si>
    <t>— член редакційної колегії періодичного видання;</t>
  </si>
  <si>
    <t>— голова редакційної колегії колективної монографії;</t>
  </si>
  <si>
    <t>— член редакційної колегії колективної монографії;</t>
  </si>
  <si>
    <t>— голова оргкомітету конференції;</t>
  </si>
  <si>
    <t>— член оргкомітету конференції</t>
  </si>
  <si>
    <t>2.6. Сприяння підписанню міжнародного договору про наукове співробітництво</t>
  </si>
  <si>
    <t>2.7. Участь у науково-технічних виставках, конкурсах стартапів, бізнес-інкубаторах, акселераційних програмах, хакатонах</t>
  </si>
  <si>
    <t>— факультету;</t>
  </si>
  <si>
    <t>— університету</t>
  </si>
  <si>
    <t>2.8. Членство в Раді молодих учених</t>
  </si>
  <si>
    <t>2.9. Проведення науково-популярних заходів у рамках діяльності РМУ, днів науки тощо на рівні:</t>
  </si>
  <si>
    <t>— факультетському;</t>
  </si>
  <si>
    <t>— університетському;</t>
  </si>
  <si>
    <t>— всеукраїнському;</t>
  </si>
  <si>
    <t>— світовому</t>
  </si>
  <si>
    <t>2.10. Участь та перемога в конкурсах</t>
  </si>
  <si>
    <t>— участь у конкурсі «Найкращий молодий вчений БДПУ»;</t>
  </si>
  <si>
    <t>— перемога у конкурсі «Найкращий молодий вчений БДПУ»;</t>
  </si>
  <si>
    <t>— участь у інших наукових конкурсах;</t>
  </si>
  <si>
    <t>15/10/5</t>
  </si>
  <si>
    <t>2.11. Обрання академіком або член-кореспондентом наукових установ:</t>
  </si>
  <si>
    <t>— іноземних;</t>
  </si>
  <si>
    <t>— державних;</t>
  </si>
  <si>
    <t>— недержавних</t>
  </si>
  <si>
    <r>
      <t>— перемога в інших наукових конкурсах (</t>
    </r>
    <r>
      <rPr>
        <b/>
        <sz val="11"/>
        <color rgb="FF0066FF"/>
        <rFont val="Calibri"/>
        <family val="2"/>
        <charset val="204"/>
        <scheme val="minor"/>
      </rPr>
      <t>міжнародні</t>
    </r>
    <r>
      <rPr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всеукраїнські</t>
    </r>
    <r>
      <rPr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9933FF"/>
        <rFont val="Calibri"/>
        <family val="2"/>
        <charset val="204"/>
        <scheme val="minor"/>
      </rPr>
      <t>регіональні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</si>
  <si>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rgb="FF0066FF"/>
        <rFont val="Calibri"/>
        <family val="2"/>
        <charset val="204"/>
        <scheme val="minor"/>
      </rPr>
      <t>50</t>
    </r>
    <r>
      <rPr>
        <sz val="11"/>
        <color theme="1"/>
        <rFont val="Calibri"/>
        <family val="2"/>
        <scheme val="minor"/>
      </rPr>
      <t>/</t>
    </r>
    <r>
      <rPr>
        <b/>
        <sz val="11"/>
        <color rgb="FFFF5050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/</t>
    </r>
    <r>
      <rPr>
        <b/>
        <sz val="11"/>
        <color rgb="FF9933FF"/>
        <rFont val="Calibri"/>
        <family val="2"/>
        <charset val="204"/>
        <scheme val="minor"/>
      </rPr>
      <t>20</t>
    </r>
  </si>
  <si>
    <r>
      <rPr>
        <b/>
        <sz val="11"/>
        <color rgb="FF0066FF"/>
        <rFont val="Calibri"/>
        <family val="2"/>
        <charset val="204"/>
        <scheme val="minor"/>
      </rPr>
      <t>доктора наук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кандидата наук, PhD</t>
    </r>
  </si>
  <si>
    <r>
      <rPr>
        <b/>
        <sz val="11"/>
        <color rgb="FF0066FF"/>
        <rFont val="Calibri"/>
        <family val="2"/>
        <charset val="204"/>
        <scheme val="minor"/>
      </rPr>
      <t>професора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доцента</t>
    </r>
  </si>
  <si>
    <r>
      <rPr>
        <b/>
        <sz val="11"/>
        <color rgb="FF0066FF"/>
        <rFont val="Calibri"/>
        <family val="2"/>
        <charset val="204"/>
        <scheme val="minor"/>
      </rPr>
      <t>200</t>
    </r>
    <r>
      <rPr>
        <sz val="11"/>
        <color theme="1"/>
        <rFont val="Calibri"/>
        <family val="2"/>
        <scheme val="minor"/>
      </rPr>
      <t>/</t>
    </r>
    <r>
      <rPr>
        <b/>
        <sz val="11"/>
        <color rgb="FFFF5050"/>
        <rFont val="Calibri"/>
        <family val="2"/>
        <charset val="204"/>
        <scheme val="minor"/>
      </rPr>
      <t>100</t>
    </r>
  </si>
  <si>
    <t>— подання заявки (керівник / виконавець)</t>
  </si>
  <si>
    <r>
      <rPr>
        <b/>
        <sz val="11"/>
        <color rgb="FF0066FF"/>
        <rFont val="Calibri"/>
        <family val="2"/>
        <charset val="204"/>
        <scheme val="minor"/>
      </rPr>
      <t>150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50</t>
    </r>
  </si>
  <si>
    <r>
      <t>— виконання (</t>
    </r>
    <r>
      <rPr>
        <b/>
        <sz val="11"/>
        <color rgb="FF0066FF"/>
        <rFont val="Calibri"/>
        <family val="2"/>
        <charset val="204"/>
        <scheme val="minor"/>
      </rPr>
      <t>керівник</t>
    </r>
    <r>
      <rPr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виконавець</t>
    </r>
    <r>
      <rPr>
        <sz val="11"/>
        <color theme="1"/>
        <rFont val="Calibri"/>
        <family val="2"/>
        <charset val="204"/>
        <scheme val="minor"/>
      </rPr>
      <t>)</t>
    </r>
  </si>
  <si>
    <t>3.2. Гранти міжнародної співпраці (інші)</t>
  </si>
  <si>
    <r>
      <rPr>
        <b/>
        <sz val="11"/>
        <color rgb="FF0066FF"/>
        <rFont val="Calibri"/>
        <family val="2"/>
        <charset val="204"/>
        <scheme val="minor"/>
      </rPr>
      <t>70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40</t>
    </r>
  </si>
  <si>
    <t xml:space="preserve">3.3. Міжнародні колективні наукові гранти </t>
  </si>
  <si>
    <t>— подання заявки</t>
  </si>
  <si>
    <t>— виконання на 30 тис. грн.</t>
  </si>
  <si>
    <t xml:space="preserve">3.4. Міжнародний індивідуальний науковий грант </t>
  </si>
  <si>
    <t>3.5. Конкурси Національного фонду досліджень України</t>
  </si>
  <si>
    <t>Ділиться на всіх виконавців   залежно від особистого внеску</t>
  </si>
  <si>
    <t>3.6. Держбюджетні наукові проєкти</t>
  </si>
  <si>
    <t>3.7. Наукові послуги, на 10 тис. грн.</t>
  </si>
  <si>
    <t>— проведення конференцій, наукових семінарів</t>
  </si>
  <si>
    <t>— виконання госпдоговорів</t>
  </si>
  <si>
    <t xml:space="preserve">3.8. Виконання державного індивідуального наукового гранту </t>
  </si>
  <si>
    <t>— Президента України</t>
  </si>
  <si>
    <t>— Верховної Ради України</t>
  </si>
  <si>
    <t>— інші</t>
  </si>
  <si>
    <r>
      <rPr>
        <b/>
        <sz val="11"/>
        <color rgb="FF0066FF"/>
        <rFont val="Calibri"/>
        <family val="2"/>
        <charset val="204"/>
        <scheme val="minor"/>
      </rPr>
      <t>120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40</t>
    </r>
  </si>
  <si>
    <r>
      <t xml:space="preserve">3.9. </t>
    </r>
    <r>
      <rPr>
        <b/>
        <sz val="11"/>
        <color rgb="FF0066FF"/>
        <rFont val="Calibri"/>
        <family val="2"/>
        <charset val="204"/>
        <scheme val="minor"/>
      </rPr>
      <t>Премія, стипендія</t>
    </r>
    <r>
      <rPr>
        <b/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подання на премію, стипендію</t>
    </r>
  </si>
  <si>
    <t>3.10. Наукове стажування</t>
  </si>
  <si>
    <t>— очне (за 1 місяць)</t>
  </si>
  <si>
    <t>— заочне (за 30 год)</t>
  </si>
  <si>
    <t>4.1. Індекс Хірша Scopus, Web of Science (загальний за всі роки)</t>
  </si>
  <si>
    <t xml:space="preserve">— 11 і більше; </t>
  </si>
  <si>
    <t xml:space="preserve">— (7 – 9); </t>
  </si>
  <si>
    <t xml:space="preserve">— (4 – 6); </t>
  </si>
  <si>
    <t xml:space="preserve">— (2 – 3); </t>
  </si>
  <si>
    <t>— 1</t>
  </si>
  <si>
    <t>4.2. Індекс Хірша Google Scholar (загальний за всі роки)</t>
  </si>
  <si>
    <t>— 20 і більше;</t>
  </si>
  <si>
    <t>— (15 – 19);</t>
  </si>
  <si>
    <t>— (10 – 14);</t>
  </si>
  <si>
    <t>— (6 – 9);</t>
  </si>
  <si>
    <t>— (3 – 5)</t>
  </si>
  <si>
    <t xml:space="preserve">— 200 і більше; </t>
  </si>
  <si>
    <t>4.3. Кількість цитування Scopus, Web of Science (загальна за всі роки)</t>
  </si>
  <si>
    <t xml:space="preserve">— (150 – 199); </t>
  </si>
  <si>
    <t xml:space="preserve">— (100 – 149); </t>
  </si>
  <si>
    <t>— (30 – 99);</t>
  </si>
  <si>
    <t xml:space="preserve">— (1 – 29) </t>
  </si>
  <si>
    <t>4.4. Кількість цитування Google Scholar (загальна за всі роки)</t>
  </si>
  <si>
    <t>— 600 і більше;</t>
  </si>
  <si>
    <t>— (400 – 599);</t>
  </si>
  <si>
    <t>— (200 – 399);</t>
  </si>
  <si>
    <t>— (100 – 199);</t>
  </si>
  <si>
    <t>— (1 – 99);</t>
  </si>
  <si>
    <t>Кількість цитувань Scopus:
Кількість цитувань Web of Science:</t>
  </si>
  <si>
    <t>Індекс Хірша Google Scholar:
Посилання на ваш профіль:</t>
  </si>
  <si>
    <t>Індекс Хірша Scopus:
Індекс Хірша Web of Science:
Посилання на ваш профіль у Scopus:
Посилання на ваш профіль у Web of Science:</t>
  </si>
  <si>
    <t>Кількість цитування Google Scholar:</t>
  </si>
  <si>
    <t>4.5. Підвищення індексу Хірша за рік у Scopus</t>
  </si>
  <si>
    <t xml:space="preserve">1 од. </t>
  </si>
  <si>
    <t xml:space="preserve">4.6. Підвищення індексу Хірша за рік у Web of Science </t>
  </si>
  <si>
    <t>4.7. Підвищення індексу Хірша за рік Google Scholar</t>
  </si>
  <si>
    <t>4.8. Кількість цитуваннь у Scopus за рік</t>
  </si>
  <si>
    <t xml:space="preserve">— 50 і більше; </t>
  </si>
  <si>
    <t xml:space="preserve">— (30 – 49); </t>
  </si>
  <si>
    <t xml:space="preserve">— (20 – 29); </t>
  </si>
  <si>
    <t xml:space="preserve">— (10 – 19); </t>
  </si>
  <si>
    <t xml:space="preserve">— (1 – 9) </t>
  </si>
  <si>
    <t>Сума всіх показників</t>
  </si>
  <si>
    <t>— 150 і більше;</t>
  </si>
  <si>
    <t>— (100– 149);</t>
  </si>
  <si>
    <t>— (70 –99);</t>
  </si>
  <si>
    <t>— (40– 69);</t>
  </si>
  <si>
    <t>— (20 – 39)</t>
  </si>
  <si>
    <t>4.11 Публікація у співавторстві із закордонними колегами
Scopus, Web of Science</t>
  </si>
  <si>
    <t>1 публікація</t>
  </si>
  <si>
    <t>4.12. Публікація у співавторстві із закордонними колегами 
Google Scholar</t>
  </si>
  <si>
    <t>4.13. Рецензування наукових праць, що індексуються у Scopus, Web of Science (обов’язкового підтвердження в Publons)</t>
  </si>
  <si>
    <t>1 рецензія</t>
  </si>
  <si>
    <t>5. СТУДЕНТСЬКА НАУКА</t>
  </si>
  <si>
    <t>5.1. Робота в складі організаційного комітету/журі/апеляційної комісії студентської олімпіади / конкурсу студентських наукових робіт</t>
  </si>
  <si>
    <t>— всеукраїнський;</t>
  </si>
  <si>
    <t>— міжнародний</t>
  </si>
  <si>
    <t>Діяльність:</t>
  </si>
  <si>
    <t>5.2. Підготовка здобувача до участі в конкурсі студентських наукових робіт</t>
  </si>
  <si>
    <t>5.3. Керівництво здобувачем, який посів призове місце в IІ етапі Всеукраїнської студентської олімпіади, IІ етапі конкурсу студентських наукових робіт</t>
  </si>
  <si>
    <t>5.4. Підготовка здобувача, студентської команди до участі в науково-технічних виставках, конкурсах стартапів, бізнес-інкубаторах, акселераційних програмах, хакатонах, грантах, програмах стажування</t>
  </si>
  <si>
    <t>5.5. Керівництво здобувачем, студентською командою, що перемогли в науково-технічних виставках, конкурсах стартапів, бізнес-інкубаторах, акселераційних програмах, хакатонах, грантах, програмах стажування</t>
  </si>
  <si>
    <t>Якщо керівників декілька, ділиться на всіх залежно від особистого вкладу</t>
  </si>
  <si>
    <t>— публікація у виданні, що індексується у Scopus та/або Web of Science;</t>
  </si>
  <si>
    <t>— публікація статті у вітчизняному фаховому виданні;</t>
  </si>
  <si>
    <t xml:space="preserve">— участь у міжнародній конференції з публікацією тез; </t>
  </si>
  <si>
    <t>— участь у всеукраїнській конференції з публікацією тез;</t>
  </si>
  <si>
    <t xml:space="preserve">— публікація тез в університетському Збірнику тез наукових доповідей студентів </t>
  </si>
  <si>
    <t>5.6. Керівництво науковою діяльністю здобувачів вищої освіти:</t>
  </si>
  <si>
    <t xml:space="preserve">5.7 Консультування призера МАН України: </t>
  </si>
  <si>
    <t xml:space="preserve">— всеукраїнського рівня; </t>
  </si>
  <si>
    <t>— обласного рівня</t>
  </si>
  <si>
    <r>
      <t xml:space="preserve">5.8 Керівництво науковим гуртком, проблемною групою здобувачів 
</t>
    </r>
    <r>
      <rPr>
        <sz val="11"/>
        <color theme="1"/>
        <rFont val="Calibri"/>
        <family val="2"/>
        <charset val="204"/>
        <scheme val="minor"/>
      </rPr>
      <t>з конкретним підтвердженням результатів наукової діяльності (звіт та регулярні повідомлення на сторінках  «Університетського слова», кафедри, в соціальних мережах)</t>
    </r>
  </si>
  <si>
    <t xml:space="preserve">Важливо! </t>
  </si>
  <si>
    <t>Заповнюються тільки поля позначені 
світло-жовтим кольором:</t>
  </si>
  <si>
    <t>Список показників, які потрібно заповнити:</t>
  </si>
  <si>
    <t>Якщо у полі немає показників для заповнювання залишайте його пустим, без додавання символів</t>
  </si>
  <si>
    <t>1. КІЛЬКІСНІ ПОКАЗНИКИ:</t>
  </si>
  <si>
    <t>2. ЯКІСНІ ПОКАЗНИКИ:</t>
  </si>
  <si>
    <t>3. ПОКАЗНИКИ ГРАНТОВОЇ, ФІНАНСОВОЇ ЕФЕКТИВНОСТІ:</t>
  </si>
  <si>
    <t>4. ПОКАЗНИКИ ПРЕСТИЖУ:</t>
  </si>
  <si>
    <t>5. СТУДЕНТСЬКА НАУКА:</t>
  </si>
  <si>
    <t>Загалом по категоріям:</t>
  </si>
  <si>
    <t>Рейтинг:</t>
  </si>
  <si>
    <t xml:space="preserve">Персональний рейтинг </t>
  </si>
  <si>
    <t>П.І.Б.:</t>
  </si>
  <si>
    <t>Кафедра:</t>
  </si>
  <si>
    <t>Факультет:</t>
  </si>
  <si>
    <t>1 д.а.</t>
  </si>
  <si>
    <t>Посилання на матеріали Scopus та/або Web of Science:</t>
  </si>
  <si>
    <t xml:space="preserve">№ диплому: </t>
  </si>
  <si>
    <t>№ атестата</t>
  </si>
  <si>
    <t xml:space="preserve">конкретизувати: </t>
  </si>
  <si>
    <t>Посилання:</t>
  </si>
  <si>
    <t>Посилання на підтвердження подання заявки, номер та опис гранту:</t>
  </si>
  <si>
    <t>Рахуються тількі ті гранти, які проходять через рахунки БДПУ</t>
  </si>
  <si>
    <t>Посилання, опис</t>
  </si>
  <si>
    <t>Посилання, опис:</t>
  </si>
  <si>
    <t>4.9. Кількість цитуваннь у Web of Science за рік</t>
  </si>
  <si>
    <t>Кількість цитування у Web of Science за рік:</t>
  </si>
  <si>
    <t>Кількість цитування у Scopus за рік:</t>
  </si>
  <si>
    <t>Підвищення за рік:</t>
  </si>
  <si>
    <t>Кількість публікацій, посилання:</t>
  </si>
  <si>
    <t>Кількість рецензій, посилання:</t>
  </si>
  <si>
    <t>Діяльність, опис:</t>
  </si>
  <si>
    <t>Опис:</t>
  </si>
  <si>
    <t xml:space="preserve">Опис, посилання: </t>
  </si>
  <si>
    <t>4.10. Кількість цитуваннь Google Scholar за рік</t>
  </si>
  <si>
    <t xml:space="preserve">1 д.а.
</t>
  </si>
  <si>
    <t>— Q1/ Q2</t>
  </si>
  <si>
    <t>500/400</t>
  </si>
  <si>
    <t>3.1. Гранти міжнародної співпраці (Erasmus, Горизонт, COST)</t>
  </si>
  <si>
    <r>
      <rPr>
        <b/>
        <sz val="11"/>
        <color rgb="FF0066FF"/>
        <rFont val="Calibri"/>
        <family val="2"/>
        <charset val="204"/>
        <scheme val="minor"/>
      </rPr>
      <t>150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70</t>
    </r>
  </si>
  <si>
    <t>20/40</t>
  </si>
  <si>
    <t>30/60</t>
  </si>
  <si>
    <r>
      <t xml:space="preserve">2.5. Членство в редколегії наукових видань  </t>
    </r>
    <r>
      <rPr>
        <b/>
        <sz val="11"/>
        <color rgb="FF0066FF"/>
        <rFont val="Calibri"/>
        <family val="2"/>
        <charset val="204"/>
        <scheme val="minor"/>
      </rPr>
      <t>Scopus, WoS</t>
    </r>
    <r>
      <rPr>
        <b/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0000"/>
        <rFont val="Calibri"/>
        <family val="2"/>
        <charset val="204"/>
        <scheme val="minor"/>
      </rPr>
      <t>міжнародні (закордонні)</t>
    </r>
    <r>
      <rPr>
        <b/>
        <sz val="11"/>
        <color theme="1"/>
        <rFont val="Calibri"/>
        <family val="2"/>
        <charset val="204"/>
        <scheme val="minor"/>
      </rPr>
      <t>/інші</t>
    </r>
  </si>
  <si>
    <r>
      <rPr>
        <b/>
        <sz val="11"/>
        <color rgb="FF0066FF"/>
        <rFont val="Calibri"/>
        <family val="2"/>
        <charset val="204"/>
        <scheme val="minor"/>
      </rPr>
      <t>100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>/30</t>
    </r>
  </si>
  <si>
    <r>
      <rPr>
        <b/>
        <sz val="11"/>
        <color rgb="FF0066FF"/>
        <rFont val="Calibri"/>
        <family val="2"/>
        <charset val="204"/>
        <scheme val="minor"/>
      </rPr>
      <t>70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>/20</t>
    </r>
  </si>
  <si>
    <r>
      <rPr>
        <b/>
        <sz val="11"/>
        <color rgb="FF0066FF"/>
        <rFont val="Calibri"/>
        <family val="2"/>
        <charset val="204"/>
        <scheme val="minor"/>
      </rPr>
      <t>70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>/20</t>
    </r>
  </si>
  <si>
    <r>
      <rPr>
        <b/>
        <sz val="11"/>
        <color rgb="FF0066FF"/>
        <rFont val="Calibri"/>
        <family val="2"/>
        <charset val="204"/>
        <scheme val="minor"/>
      </rPr>
      <t>100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50</t>
    </r>
    <r>
      <rPr>
        <sz val="11"/>
        <color theme="1"/>
        <rFont val="Calibri"/>
        <family val="2"/>
        <charset val="204"/>
        <scheme val="minor"/>
      </rPr>
      <t>/25</t>
    </r>
  </si>
  <si>
    <r>
      <rPr>
        <b/>
        <sz val="11"/>
        <color rgb="FF0066FF"/>
        <rFont val="Calibri"/>
        <family val="2"/>
        <charset val="204"/>
        <scheme val="minor"/>
      </rPr>
      <t>70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 xml:space="preserve">30 / </t>
    </r>
    <r>
      <rPr>
        <b/>
        <sz val="11"/>
        <rFont val="Calibri"/>
        <family val="2"/>
        <charset val="204"/>
        <scheme val="minor"/>
      </rPr>
      <t>15</t>
    </r>
  </si>
  <si>
    <r>
      <rPr>
        <b/>
        <sz val="11"/>
        <color rgb="FF0066FF"/>
        <rFont val="Calibri"/>
        <family val="2"/>
        <charset val="204"/>
        <scheme val="minor"/>
      </rPr>
      <t>50</t>
    </r>
    <r>
      <rPr>
        <sz val="11"/>
        <color theme="1"/>
        <rFont val="Calibri"/>
        <family val="2"/>
        <scheme val="minor"/>
      </rPr>
      <t>/</t>
    </r>
    <r>
      <rPr>
        <b/>
        <sz val="11"/>
        <color rgb="FFFF5050"/>
        <rFont val="Calibri"/>
        <family val="2"/>
        <charset val="204"/>
        <scheme val="minor"/>
      </rPr>
      <t>25</t>
    </r>
  </si>
  <si>
    <r>
      <t>— член організаційного комітету конкурсу «Найкращий молодий учений БДПУ» (</t>
    </r>
    <r>
      <rPr>
        <b/>
        <sz val="11"/>
        <color rgb="FF0066FF"/>
        <rFont val="Calibri"/>
        <family val="2"/>
        <charset val="204"/>
        <scheme val="minor"/>
      </rPr>
      <t>голова організаційного комітету</t>
    </r>
    <r>
      <rPr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учасник організаційного комітету</t>
    </r>
    <r>
      <rPr>
        <sz val="11"/>
        <color theme="1"/>
        <rFont val="Calibri"/>
        <family val="2"/>
        <charset val="204"/>
        <scheme val="minor"/>
      </rPr>
      <t>)</t>
    </r>
  </si>
  <si>
    <t>6. Інші види наукової діяльності</t>
  </si>
  <si>
    <t>6. Інші види наукової діяльності:</t>
  </si>
  <si>
    <t>Пояснення</t>
  </si>
  <si>
    <t xml:space="preserve">— </t>
  </si>
  <si>
    <t>Коментар / Посилання на матеріали</t>
  </si>
  <si>
    <r>
      <t>1) Якщо у вас є наукові здобутки, які відсутні у даній формі рейтинга впишіть їх в поле «</t>
    </r>
    <r>
      <rPr>
        <b/>
        <sz val="11"/>
        <color theme="1"/>
        <rFont val="Calibri"/>
        <family val="2"/>
        <charset val="204"/>
        <scheme val="minor"/>
      </rPr>
      <t>Показник</t>
    </r>
    <r>
      <rPr>
        <sz val="11"/>
        <color theme="1"/>
        <rFont val="Calibri"/>
        <family val="2"/>
        <scheme val="minor"/>
      </rPr>
      <t>». 
2) Кількість полів для «</t>
    </r>
    <r>
      <rPr>
        <b/>
        <sz val="11"/>
        <color theme="1"/>
        <rFont val="Calibri"/>
        <family val="2"/>
        <charset val="204"/>
        <scheme val="minor"/>
      </rPr>
      <t>Показник</t>
    </r>
    <r>
      <rPr>
        <sz val="11"/>
        <color theme="1"/>
        <rFont val="Calibri"/>
        <family val="2"/>
        <charset val="204"/>
        <scheme val="minor"/>
      </rPr>
      <t>ів</t>
    </r>
    <r>
      <rPr>
        <sz val="11"/>
        <color theme="1"/>
        <rFont val="Calibri"/>
        <family val="2"/>
        <scheme val="minor"/>
      </rPr>
      <t xml:space="preserve">» навмисно велика, заповнюйте ту кількість, яка відповідає вашим науковим здобуткам.
3) Усі інші поля потрібно залишити без змін. Науковий відділ проаналізує ваші здобутки та, за мірою вагомості, нарахує додаткові бали. </t>
    </r>
  </si>
  <si>
    <r>
      <t xml:space="preserve">Ділиться на 
кількість співавторів, 
які є </t>
    </r>
    <r>
      <rPr>
        <b/>
        <sz val="11"/>
        <rFont val="Calibri"/>
        <family val="2"/>
        <scheme val="minor"/>
      </rPr>
      <t>працівниками 
БДПУ</t>
    </r>
  </si>
  <si>
    <r>
      <t>1.1. Наукові публікації в періодичному виданні, яке вкл</t>
    </r>
    <r>
      <rPr>
        <b/>
        <sz val="11"/>
        <rFont val="Calibri"/>
        <family val="2"/>
        <charset val="204"/>
        <scheme val="minor"/>
      </rPr>
      <t>ючено до наукометричних баз Scopus та/або Web of Science Core Collection</t>
    </r>
  </si>
  <si>
    <t>— Emerging Sources</t>
  </si>
  <si>
    <r>
      <t xml:space="preserve">Квартілі Q1/ Q2 розраховуються для видань, що входять до Scopus або Web of Science </t>
    </r>
    <r>
      <rPr>
        <b/>
        <sz val="11"/>
        <rFont val="Calibri"/>
        <family val="2"/>
        <scheme val="minor"/>
      </rPr>
      <t>Core Collection.</t>
    </r>
  </si>
  <si>
    <r>
      <t>2.4. Робота у складі Експертної ради</t>
    </r>
    <r>
      <rPr>
        <sz val="11"/>
        <rFont val="Calibri"/>
        <family val="2"/>
        <charset val="204"/>
        <scheme val="minor"/>
      </rPr>
      <t xml:space="preserve"> з оцінювання держбюджетних наукових проєктів, атестації ЗВО у частині провадження наукової діяльності, Національного фонду досліджень України та інші, які стосуються виключно наукової діяльності (рахується кожне членство)</t>
    </r>
  </si>
  <si>
    <r>
      <rPr>
        <sz val="11"/>
        <rFont val="Calibri"/>
        <family val="2"/>
        <charset val="204"/>
        <scheme val="minor"/>
      </rPr>
      <t>— виконання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b/>
        <sz val="11"/>
        <color rgb="FF0066FF"/>
        <rFont val="Calibri"/>
        <family val="2"/>
        <charset val="204"/>
        <scheme val="minor"/>
      </rPr>
      <t>керівник</t>
    </r>
    <r>
      <rPr>
        <sz val="11"/>
        <color theme="1"/>
        <rFont val="Calibri"/>
        <family val="2"/>
        <charset val="204"/>
        <scheme val="minor"/>
      </rPr>
      <t xml:space="preserve"> / </t>
    </r>
    <r>
      <rPr>
        <b/>
        <sz val="11"/>
        <color rgb="FFFF5050"/>
        <rFont val="Calibri"/>
        <family val="2"/>
        <charset val="204"/>
        <scheme val="minor"/>
      </rPr>
      <t>виконавець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</si>
  <si>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10/5</t>
  </si>
  <si>
    <t xml:space="preserve"> 15/7</t>
  </si>
  <si>
    <t xml:space="preserve"> 20/10</t>
  </si>
  <si>
    <t xml:space="preserve"> 25/10 </t>
  </si>
  <si>
    <r>
      <rPr>
        <b/>
        <sz val="11"/>
        <color rgb="FFFF5050"/>
        <rFont val="Calibri"/>
        <family val="2"/>
        <charset val="204"/>
        <scheme val="minor"/>
      </rPr>
      <t>Організатор</t>
    </r>
    <r>
      <rPr>
        <sz val="11"/>
        <color theme="1"/>
        <rFont val="Calibri"/>
        <family val="2"/>
        <scheme val="minor"/>
      </rPr>
      <t>/</t>
    </r>
    <r>
      <rPr>
        <b/>
        <sz val="11"/>
        <color rgb="FF0066FF"/>
        <rFont val="Calibri"/>
        <family val="2"/>
        <charset val="204"/>
        <scheme val="minor"/>
      </rPr>
      <t>доповідач, лектор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</si>
</sst>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scheme val="minor"/>
    </font>
    <font>
      <b/>
      <sz val="18"/>
      <color rgb="FF0066FF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933FF"/>
      <name val="Calibri"/>
      <family val="2"/>
      <scheme val="minor"/>
    </font>
    <font>
      <b/>
      <sz val="18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66FF"/>
      <name val="Calibri"/>
      <family val="2"/>
      <charset val="204"/>
      <scheme val="minor"/>
    </font>
    <font>
      <b/>
      <sz val="11"/>
      <color rgb="FFFF5050"/>
      <name val="Calibri"/>
      <family val="2"/>
      <charset val="204"/>
      <scheme val="minor"/>
    </font>
    <font>
      <b/>
      <sz val="11"/>
      <color rgb="FF9933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 style="thick">
        <color rgb="FF0066FF"/>
      </top>
      <bottom/>
      <diagonal/>
    </border>
    <border>
      <left/>
      <right style="thick">
        <color rgb="FF0066FF"/>
      </right>
      <top/>
      <bottom/>
      <diagonal/>
    </border>
    <border>
      <left style="thin">
        <color indexed="64"/>
      </left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 style="thin">
        <color indexed="64"/>
      </right>
      <top style="thick">
        <color rgb="FF0066FF"/>
      </top>
      <bottom style="thick">
        <color rgb="FF0066FF"/>
      </bottom>
      <diagonal/>
    </border>
    <border>
      <left style="thin">
        <color indexed="64"/>
      </left>
      <right style="thick">
        <color rgb="FF0066FF"/>
      </right>
      <top style="thick">
        <color rgb="FF0066FF"/>
      </top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 style="thick">
        <color rgb="FF0066FF"/>
      </left>
      <right style="thin">
        <color indexed="64"/>
      </right>
      <top/>
      <bottom style="thick">
        <color rgb="FF0066FF"/>
      </bottom>
      <diagonal/>
    </border>
    <border>
      <left style="thin">
        <color indexed="64"/>
      </left>
      <right style="thick">
        <color rgb="FF0066FF"/>
      </right>
      <top/>
      <bottom style="thick">
        <color rgb="FF0066FF"/>
      </bottom>
      <diagonal/>
    </border>
    <border>
      <left/>
      <right style="thin">
        <color indexed="64"/>
      </right>
      <top style="thick">
        <color rgb="FF0066FF"/>
      </top>
      <bottom/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/>
      <right style="thick">
        <color rgb="FFFFC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ck">
        <color rgb="FFFFC000"/>
      </right>
      <top style="thick">
        <color rgb="FFFFC000"/>
      </top>
      <bottom/>
      <diagonal/>
    </border>
    <border>
      <left style="thin">
        <color indexed="64"/>
      </left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n">
        <color indexed="64"/>
      </right>
      <top/>
      <bottom style="thick">
        <color rgb="FFFFC000"/>
      </bottom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0066FF"/>
      </left>
      <right style="thick">
        <color rgb="FF0066FF"/>
      </right>
      <top/>
      <bottom style="thick">
        <color rgb="FF0066FF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9933FF"/>
      </left>
      <right style="thick">
        <color rgb="FF9933FF"/>
      </right>
      <top style="thick">
        <color rgb="FF9933FF"/>
      </top>
      <bottom style="thick">
        <color rgb="FF9933FF"/>
      </bottom>
      <diagonal/>
    </border>
    <border>
      <left/>
      <right style="thick">
        <color rgb="FF9933FF"/>
      </right>
      <top/>
      <bottom/>
      <diagonal/>
    </border>
    <border>
      <left/>
      <right/>
      <top/>
      <bottom style="thick">
        <color rgb="FF9933FF"/>
      </bottom>
      <diagonal/>
    </border>
    <border>
      <left style="thin">
        <color indexed="64"/>
      </left>
      <right style="thick">
        <color rgb="FF9933FF"/>
      </right>
      <top/>
      <bottom/>
      <diagonal/>
    </border>
    <border>
      <left/>
      <right style="thin">
        <color indexed="64"/>
      </right>
      <top style="thick">
        <color rgb="FF9933FF"/>
      </top>
      <bottom/>
      <diagonal/>
    </border>
    <border>
      <left style="thin">
        <color indexed="64"/>
      </left>
      <right style="thick">
        <color rgb="FF9933FF"/>
      </right>
      <top style="thick">
        <color rgb="FF9933FF"/>
      </top>
      <bottom/>
      <diagonal/>
    </border>
    <border>
      <left style="thin">
        <color indexed="64"/>
      </left>
      <right style="thick">
        <color rgb="FF9933FF"/>
      </right>
      <top/>
      <bottom style="thick">
        <color rgb="FF9933FF"/>
      </bottom>
      <diagonal/>
    </border>
    <border>
      <left style="thick">
        <color rgb="FF9933FF"/>
      </left>
      <right style="thin">
        <color indexed="64"/>
      </right>
      <top/>
      <bottom style="thick">
        <color rgb="FF9933FF"/>
      </bottom>
      <diagonal/>
    </border>
    <border>
      <left style="thick">
        <color rgb="FF9933FF"/>
      </left>
      <right/>
      <top/>
      <bottom style="thick">
        <color rgb="FF9933FF"/>
      </bottom>
      <diagonal/>
    </border>
    <border>
      <left/>
      <right style="thick">
        <color rgb="FF9933FF"/>
      </right>
      <top/>
      <bottom style="thick">
        <color rgb="FF9933FF"/>
      </bottom>
      <diagonal/>
    </border>
    <border>
      <left/>
      <right style="thick">
        <color rgb="FF33CC33"/>
      </right>
      <top/>
      <bottom/>
      <diagonal/>
    </border>
    <border>
      <left/>
      <right/>
      <top/>
      <bottom style="thick">
        <color rgb="FF33CC33"/>
      </bottom>
      <diagonal/>
    </border>
    <border>
      <left/>
      <right style="thick">
        <color rgb="FF33CC33"/>
      </right>
      <top style="thick">
        <color rgb="FF33CC33"/>
      </top>
      <bottom/>
      <diagonal/>
    </border>
    <border>
      <left style="thin">
        <color indexed="64"/>
      </left>
      <right style="thick">
        <color rgb="FF33CC33"/>
      </right>
      <top/>
      <bottom/>
      <diagonal/>
    </border>
    <border>
      <left style="thick">
        <color rgb="FF33CC33"/>
      </left>
      <right/>
      <top/>
      <bottom style="thick">
        <color rgb="FF33CC33"/>
      </bottom>
      <diagonal/>
    </border>
    <border>
      <left style="thin">
        <color indexed="64"/>
      </left>
      <right style="thick">
        <color rgb="FF33CC33"/>
      </right>
      <top/>
      <bottom style="thick">
        <color rgb="FF33CC33"/>
      </bottom>
      <diagonal/>
    </border>
    <border>
      <left/>
      <right style="thin">
        <color indexed="64"/>
      </right>
      <top/>
      <bottom style="thick">
        <color rgb="FF33CC33"/>
      </bottom>
      <diagonal/>
    </border>
    <border>
      <left style="thick">
        <color rgb="FF33CC33"/>
      </left>
      <right style="thick">
        <color rgb="FF33CC33"/>
      </right>
      <top style="thick">
        <color rgb="FF33CC33"/>
      </top>
      <bottom style="thick">
        <color rgb="FF33CC33"/>
      </bottom>
      <diagonal/>
    </border>
    <border>
      <left/>
      <right style="thick">
        <color rgb="FF33CC33"/>
      </right>
      <top/>
      <bottom style="thick">
        <color rgb="FF33CC33"/>
      </bottom>
      <diagonal/>
    </border>
    <border>
      <left/>
      <right style="thick">
        <color rgb="FFFF5050"/>
      </right>
      <top/>
      <bottom/>
      <diagonal/>
    </border>
    <border>
      <left style="thick">
        <color rgb="FFFF5050"/>
      </left>
      <right style="thick">
        <color rgb="FFFF5050"/>
      </right>
      <top style="thick">
        <color rgb="FFFF5050"/>
      </top>
      <bottom style="thick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n">
        <color indexed="64"/>
      </right>
      <top style="thick">
        <color rgb="FFFF5050"/>
      </top>
      <bottom/>
      <diagonal/>
    </border>
    <border>
      <left style="thin">
        <color indexed="64"/>
      </left>
      <right style="thick">
        <color rgb="FFFF5050"/>
      </right>
      <top style="thick">
        <color rgb="FFFF5050"/>
      </top>
      <bottom/>
      <diagonal/>
    </border>
    <border>
      <left style="thin">
        <color indexed="64"/>
      </left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 style="thin">
        <color indexed="64"/>
      </right>
      <top/>
      <bottom style="thick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indexed="64"/>
      </left>
      <right style="thick">
        <color rgb="FFFF5050"/>
      </right>
      <top/>
      <bottom/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7" tint="-0.249977111117893"/>
      </right>
      <top/>
      <bottom/>
      <diagonal/>
    </border>
    <border>
      <left style="thick">
        <color theme="7" tint="-0.249977111117893"/>
      </left>
      <right style="thick">
        <color theme="7" tint="-0.249977111117893"/>
      </right>
      <top style="thick">
        <color theme="7" tint="-0.249977111117893"/>
      </top>
      <bottom style="thick">
        <color theme="7" tint="-0.249977111117893"/>
      </bottom>
      <diagonal/>
    </border>
    <border>
      <left style="thick">
        <color theme="7" tint="-0.249977111117893"/>
      </left>
      <right/>
      <top style="thick">
        <color theme="7" tint="-0.249977111117893"/>
      </top>
      <bottom/>
      <diagonal/>
    </border>
    <border>
      <left/>
      <right/>
      <top style="thick">
        <color theme="7" tint="-0.249977111117893"/>
      </top>
      <bottom/>
      <diagonal/>
    </border>
    <border>
      <left/>
      <right style="thick">
        <color theme="7" tint="-0.249977111117893"/>
      </right>
      <top style="thick">
        <color theme="7" tint="-0.249977111117893"/>
      </top>
      <bottom/>
      <diagonal/>
    </border>
    <border>
      <left style="thick">
        <color theme="7" tint="-0.249977111117893"/>
      </left>
      <right/>
      <top/>
      <bottom/>
      <diagonal/>
    </border>
    <border>
      <left style="thin">
        <color indexed="64"/>
      </left>
      <right style="thick">
        <color theme="7" tint="-0.249977111117893"/>
      </right>
      <top/>
      <bottom/>
      <diagonal/>
    </border>
    <border>
      <left style="thick">
        <color theme="7" tint="-0.249977111117893"/>
      </left>
      <right/>
      <top/>
      <bottom style="thick">
        <color theme="7" tint="-0.249977111117893"/>
      </bottom>
      <diagonal/>
    </border>
    <border>
      <left/>
      <right/>
      <top/>
      <bottom style="thick">
        <color theme="7" tint="-0.249977111117893"/>
      </bottom>
      <diagonal/>
    </border>
    <border>
      <left/>
      <right style="thick">
        <color theme="7" tint="-0.249977111117893"/>
      </right>
      <top/>
      <bottom style="thick">
        <color theme="7" tint="-0.249977111117893"/>
      </bottom>
      <diagonal/>
    </border>
    <border>
      <left style="thin">
        <color indexed="64"/>
      </left>
      <right style="thick">
        <color theme="7" tint="-0.249977111117893"/>
      </right>
      <top style="thick">
        <color theme="7" tint="-0.249977111117893"/>
      </top>
      <bottom/>
      <diagonal/>
    </border>
    <border>
      <left style="thick">
        <color theme="7" tint="-0.249977111117893"/>
      </left>
      <right style="thin">
        <color indexed="64"/>
      </right>
      <top/>
      <bottom style="thick">
        <color theme="7" tint="-0.249977111117893"/>
      </bottom>
      <diagonal/>
    </border>
    <border>
      <left style="thin">
        <color indexed="64"/>
      </left>
      <right style="thick">
        <color theme="7" tint="-0.249977111117893"/>
      </right>
      <top/>
      <bottom style="thick">
        <color theme="7" tint="-0.249977111117893"/>
      </bottom>
      <diagonal/>
    </border>
    <border>
      <left/>
      <right style="thin">
        <color indexed="64"/>
      </right>
      <top style="thick">
        <color theme="7" tint="-0.249977111117893"/>
      </top>
      <bottom/>
      <diagonal/>
    </border>
    <border>
      <left style="thick">
        <color theme="7" tint="-0.249977111117893"/>
      </left>
      <right style="thick">
        <color rgb="FFFF5050"/>
      </right>
      <top style="thick">
        <color theme="7" tint="-0.249977111117893"/>
      </top>
      <bottom style="thick">
        <color theme="7" tint="-0.249977111117893"/>
      </bottom>
      <diagonal/>
    </border>
    <border>
      <left style="thick">
        <color rgb="FFFF5050"/>
      </left>
      <right style="thick">
        <color theme="7" tint="-0.249977111117893"/>
      </right>
      <top style="thick">
        <color theme="7" tint="-0.249977111117893"/>
      </top>
      <bottom style="thick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Border="1"/>
    <xf numFmtId="0" fontId="10" fillId="0" borderId="0" xfId="0" applyFont="1" applyBorder="1"/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0" fillId="0" borderId="8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2" borderId="1" xfId="0" applyFill="1" applyBorder="1"/>
    <xf numFmtId="0" fontId="8" fillId="3" borderId="1" xfId="0" applyFont="1" applyFill="1" applyBorder="1"/>
    <xf numFmtId="0" fontId="0" fillId="5" borderId="1" xfId="0" applyFill="1" applyBorder="1"/>
    <xf numFmtId="0" fontId="0" fillId="0" borderId="19" xfId="0" applyBorder="1"/>
    <xf numFmtId="0" fontId="0" fillId="0" borderId="21" xfId="0" applyBorder="1"/>
    <xf numFmtId="0" fontId="0" fillId="3" borderId="0" xfId="0" applyFill="1" applyBorder="1"/>
    <xf numFmtId="0" fontId="0" fillId="3" borderId="20" xfId="0" applyFill="1" applyBorder="1"/>
    <xf numFmtId="0" fontId="0" fillId="3" borderId="21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28" xfId="0" applyBorder="1"/>
    <xf numFmtId="0" fontId="0" fillId="0" borderId="29" xfId="0" applyBorder="1"/>
    <xf numFmtId="0" fontId="0" fillId="2" borderId="30" xfId="0" applyFill="1" applyBorder="1"/>
    <xf numFmtId="0" fontId="16" fillId="3" borderId="31" xfId="0" applyFont="1" applyFill="1" applyBorder="1"/>
    <xf numFmtId="0" fontId="4" fillId="0" borderId="1" xfId="0" applyFont="1" applyBorder="1" applyAlignment="1">
      <alignment horizontal="left" vertical="center" indent="1"/>
    </xf>
    <xf numFmtId="0" fontId="11" fillId="6" borderId="1" xfId="0" applyFont="1" applyFill="1" applyBorder="1"/>
    <xf numFmtId="0" fontId="0" fillId="0" borderId="1" xfId="0" quotePrefix="1" applyNumberForma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0" fillId="6" borderId="0" xfId="0" applyFill="1" applyBorder="1"/>
    <xf numFmtId="0" fontId="0" fillId="6" borderId="34" xfId="0" applyFill="1" applyBorder="1"/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0" fillId="0" borderId="41" xfId="0" applyBorder="1"/>
    <xf numFmtId="0" fontId="0" fillId="0" borderId="42" xfId="0" applyBorder="1"/>
    <xf numFmtId="0" fontId="16" fillId="6" borderId="33" xfId="0" applyFont="1" applyFill="1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5" borderId="0" xfId="0" applyFill="1" applyBorder="1"/>
    <xf numFmtId="0" fontId="0" fillId="5" borderId="45" xfId="0" applyFill="1" applyBorder="1"/>
    <xf numFmtId="0" fontId="0" fillId="5" borderId="43" xfId="0" applyFill="1" applyBorder="1"/>
    <xf numFmtId="0" fontId="0" fillId="0" borderId="47" xfId="0" applyBorder="1"/>
    <xf numFmtId="0" fontId="10" fillId="0" borderId="43" xfId="0" applyFont="1" applyBorder="1"/>
    <xf numFmtId="0" fontId="16" fillId="5" borderId="50" xfId="0" applyFont="1" applyFill="1" applyBorder="1"/>
    <xf numFmtId="0" fontId="0" fillId="0" borderId="51" xfId="0" applyBorder="1"/>
    <xf numFmtId="0" fontId="0" fillId="7" borderId="0" xfId="0" applyFill="1" applyBorder="1"/>
    <xf numFmtId="0" fontId="0" fillId="7" borderId="1" xfId="0" applyFill="1" applyBorder="1"/>
    <xf numFmtId="0" fontId="0" fillId="0" borderId="52" xfId="0" applyBorder="1"/>
    <xf numFmtId="0" fontId="16" fillId="7" borderId="53" xfId="0" applyFont="1" applyFill="1" applyBorder="1"/>
    <xf numFmtId="0" fontId="0" fillId="0" borderId="54" xfId="0" applyBorder="1"/>
    <xf numFmtId="0" fontId="0" fillId="0" borderId="59" xfId="0" applyBorder="1"/>
    <xf numFmtId="0" fontId="0" fillId="7" borderId="52" xfId="0" applyFill="1" applyBorder="1"/>
    <xf numFmtId="0" fontId="0" fillId="0" borderId="60" xfId="0" applyBorder="1"/>
    <xf numFmtId="0" fontId="0" fillId="0" borderId="61" xfId="0" applyBorder="1"/>
    <xf numFmtId="0" fontId="5" fillId="0" borderId="0" xfId="0" applyFont="1" applyFill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 indent="1"/>
    </xf>
    <xf numFmtId="0" fontId="0" fillId="0" borderId="67" xfId="0" applyBorder="1"/>
    <xf numFmtId="0" fontId="0" fillId="0" borderId="69" xfId="0" applyBorder="1"/>
    <xf numFmtId="0" fontId="0" fillId="0" borderId="70" xfId="0" applyBorder="1"/>
    <xf numFmtId="0" fontId="21" fillId="0" borderId="68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Alignment="1"/>
    <xf numFmtId="0" fontId="28" fillId="0" borderId="0" xfId="0" applyFont="1" applyAlignment="1"/>
    <xf numFmtId="0" fontId="23" fillId="0" borderId="68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/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2" borderId="0" xfId="0" applyNumberFormat="1" applyFill="1" applyBorder="1"/>
    <xf numFmtId="2" fontId="0" fillId="0" borderId="0" xfId="0" applyNumberFormat="1" applyBorder="1"/>
    <xf numFmtId="2" fontId="5" fillId="0" borderId="1" xfId="0" applyNumberFormat="1" applyFont="1" applyBorder="1" applyAlignment="1">
      <alignment horizontal="left" indent="1"/>
    </xf>
    <xf numFmtId="2" fontId="0" fillId="0" borderId="1" xfId="0" applyNumberFormat="1" applyBorder="1" applyAlignment="1">
      <alignment horizontal="left" indent="1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top"/>
    </xf>
    <xf numFmtId="2" fontId="6" fillId="0" borderId="0" xfId="0" applyNumberFormat="1" applyFont="1" applyBorder="1" applyAlignment="1">
      <alignment horizontal="right" vertical="center" indent="1"/>
    </xf>
    <xf numFmtId="2" fontId="0" fillId="4" borderId="1" xfId="0" applyNumberFormat="1" applyFill="1" applyBorder="1" applyAlignment="1">
      <alignment horizontal="left" indent="1"/>
    </xf>
    <xf numFmtId="2" fontId="0" fillId="0" borderId="19" xfId="0" applyNumberFormat="1" applyBorder="1"/>
    <xf numFmtId="2" fontId="0" fillId="3" borderId="0" xfId="0" applyNumberFormat="1" applyFill="1" applyBorder="1"/>
    <xf numFmtId="2" fontId="0" fillId="0" borderId="35" xfId="0" applyNumberFormat="1" applyBorder="1"/>
    <xf numFmtId="2" fontId="0" fillId="6" borderId="0" xfId="0" applyNumberFormat="1" applyFill="1" applyBorder="1"/>
    <xf numFmtId="2" fontId="0" fillId="0" borderId="44" xfId="0" applyNumberFormat="1" applyBorder="1"/>
    <xf numFmtId="2" fontId="0" fillId="5" borderId="0" xfId="0" applyNumberFormat="1" applyFill="1" applyBorder="1"/>
    <xf numFmtId="2" fontId="0" fillId="0" borderId="54" xfId="0" applyNumberFormat="1" applyBorder="1"/>
    <xf numFmtId="2" fontId="0" fillId="7" borderId="0" xfId="0" applyNumberFormat="1" applyFill="1" applyBorder="1"/>
    <xf numFmtId="2" fontId="24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8" fillId="0" borderId="0" xfId="0" applyFont="1"/>
    <xf numFmtId="0" fontId="8" fillId="0" borderId="1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0" fillId="8" borderId="0" xfId="0" applyFill="1" applyBorder="1"/>
    <xf numFmtId="2" fontId="0" fillId="8" borderId="0" xfId="0" applyNumberFormat="1" applyFill="1" applyBorder="1"/>
    <xf numFmtId="0" fontId="0" fillId="8" borderId="73" xfId="0" applyFill="1" applyBorder="1"/>
    <xf numFmtId="0" fontId="0" fillId="8" borderId="75" xfId="0" applyFill="1" applyBorder="1"/>
    <xf numFmtId="0" fontId="0" fillId="8" borderId="77" xfId="0" applyFill="1" applyBorder="1"/>
    <xf numFmtId="0" fontId="0" fillId="0" borderId="78" xfId="0" applyBorder="1"/>
    <xf numFmtId="0" fontId="0" fillId="0" borderId="73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2" fontId="0" fillId="0" borderId="81" xfId="0" applyNumberFormat="1" applyBorder="1"/>
    <xf numFmtId="0" fontId="0" fillId="0" borderId="82" xfId="0" applyBorder="1"/>
    <xf numFmtId="0" fontId="16" fillId="8" borderId="74" xfId="0" applyFont="1" applyFill="1" applyBorder="1"/>
    <xf numFmtId="0" fontId="2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top" indent="1"/>
    </xf>
    <xf numFmtId="0" fontId="0" fillId="0" borderId="4" xfId="0" applyFill="1" applyBorder="1" applyAlignment="1">
      <alignment horizontal="left" vertical="top" indent="1"/>
    </xf>
    <xf numFmtId="0" fontId="0" fillId="0" borderId="6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17" fillId="5" borderId="50" xfId="0" applyFont="1" applyFill="1" applyBorder="1" applyAlignment="1">
      <alignment horizontal="center"/>
    </xf>
    <xf numFmtId="0" fontId="10" fillId="0" borderId="22" xfId="0" applyFont="1" applyBorder="1" applyAlignment="1">
      <alignment horizontal="right" indent="1"/>
    </xf>
    <xf numFmtId="0" fontId="10" fillId="0" borderId="46" xfId="0" applyFont="1" applyBorder="1" applyAlignment="1">
      <alignment horizontal="right" inden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7" borderId="53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/>
    </xf>
    <xf numFmtId="0" fontId="10" fillId="0" borderId="55" xfId="0" applyFont="1" applyBorder="1" applyAlignment="1">
      <alignment horizontal="right" indent="1"/>
    </xf>
    <xf numFmtId="0" fontId="10" fillId="0" borderId="56" xfId="0" applyFont="1" applyBorder="1" applyAlignment="1">
      <alignment horizontal="right" indent="1"/>
    </xf>
    <xf numFmtId="0" fontId="21" fillId="0" borderId="58" xfId="0" applyFont="1" applyFill="1" applyBorder="1" applyAlignment="1">
      <alignment horizontal="right" indent="1"/>
    </xf>
    <xf numFmtId="0" fontId="21" fillId="0" borderId="57" xfId="0" applyFont="1" applyFill="1" applyBorder="1" applyAlignment="1">
      <alignment horizontal="right" indent="1"/>
    </xf>
    <xf numFmtId="0" fontId="0" fillId="0" borderId="3" xfId="0" applyFill="1" applyBorder="1" applyAlignment="1">
      <alignment horizontal="left" vertical="top" wrapText="1" indent="1"/>
    </xf>
    <xf numFmtId="0" fontId="1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right" indent="1"/>
    </xf>
    <xf numFmtId="0" fontId="21" fillId="0" borderId="48" xfId="0" applyFont="1" applyFill="1" applyBorder="1" applyAlignment="1">
      <alignment horizontal="right" indent="1"/>
    </xf>
    <xf numFmtId="0" fontId="12" fillId="5" borderId="0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/>
    </xf>
    <xf numFmtId="0" fontId="10" fillId="0" borderId="37" xfId="0" applyFont="1" applyBorder="1" applyAlignment="1">
      <alignment horizontal="right" indent="1"/>
    </xf>
    <xf numFmtId="0" fontId="10" fillId="0" borderId="38" xfId="0" applyFont="1" applyBorder="1" applyAlignment="1">
      <alignment horizontal="right" indent="1"/>
    </xf>
    <xf numFmtId="0" fontId="21" fillId="0" borderId="40" xfId="0" applyFont="1" applyFill="1" applyBorder="1" applyAlignment="1">
      <alignment horizontal="right" indent="1"/>
    </xf>
    <xf numFmtId="0" fontId="21" fillId="0" borderId="39" xfId="0" applyFont="1" applyFill="1" applyBorder="1" applyAlignment="1">
      <alignment horizontal="right" indent="1"/>
    </xf>
    <xf numFmtId="0" fontId="6" fillId="0" borderId="5" xfId="0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indent="1"/>
    </xf>
    <xf numFmtId="0" fontId="21" fillId="0" borderId="26" xfId="0" applyFont="1" applyFill="1" applyBorder="1" applyAlignment="1">
      <alignment horizontal="right" indent="1"/>
    </xf>
    <xf numFmtId="0" fontId="21" fillId="0" borderId="25" xfId="0" applyFont="1" applyFill="1" applyBorder="1" applyAlignment="1">
      <alignment horizontal="right" indent="1"/>
    </xf>
    <xf numFmtId="0" fontId="6" fillId="0" borderId="5" xfId="0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right" vertical="center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8" fillId="0" borderId="72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1" fillId="0" borderId="1" xfId="0" applyFont="1" applyBorder="1" applyAlignment="1">
      <alignment horizontal="left" vertical="center" indent="1"/>
    </xf>
    <xf numFmtId="0" fontId="27" fillId="4" borderId="1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indent="2"/>
    </xf>
    <xf numFmtId="0" fontId="25" fillId="2" borderId="6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21" fillId="0" borderId="16" xfId="0" applyFont="1" applyFill="1" applyBorder="1" applyAlignment="1">
      <alignment horizontal="right" indent="1"/>
    </xf>
    <xf numFmtId="0" fontId="21" fillId="0" borderId="17" xfId="0" applyFont="1" applyFill="1" applyBorder="1" applyAlignment="1">
      <alignment horizontal="right" indent="1"/>
    </xf>
    <xf numFmtId="0" fontId="17" fillId="3" borderId="27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0" fillId="0" borderId="23" xfId="0" applyFont="1" applyBorder="1" applyAlignment="1">
      <alignment horizontal="right" indent="1"/>
    </xf>
    <xf numFmtId="0" fontId="10" fillId="0" borderId="24" xfId="0" applyFont="1" applyBorder="1" applyAlignment="1">
      <alignment horizontal="right" indent="1"/>
    </xf>
    <xf numFmtId="0" fontId="13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right" vertical="center" wrapText="1" indent="1"/>
    </xf>
    <xf numFmtId="0" fontId="5" fillId="0" borderId="65" xfId="0" applyFont="1" applyBorder="1" applyAlignment="1">
      <alignment horizontal="right" vertical="center" wrapText="1" indent="1"/>
    </xf>
    <xf numFmtId="2" fontId="5" fillId="4" borderId="63" xfId="0" applyNumberFormat="1" applyFont="1" applyFill="1" applyBorder="1" applyAlignment="1">
      <alignment horizontal="center" vertical="center" wrapText="1"/>
    </xf>
    <xf numFmtId="2" fontId="5" fillId="4" borderId="65" xfId="0" applyNumberFormat="1" applyFont="1" applyFill="1" applyBorder="1" applyAlignment="1">
      <alignment horizontal="center" vertical="center" wrapText="1"/>
    </xf>
    <xf numFmtId="0" fontId="14" fillId="8" borderId="87" xfId="0" applyFont="1" applyFill="1" applyBorder="1" applyAlignment="1">
      <alignment horizontal="center"/>
    </xf>
    <xf numFmtId="0" fontId="17" fillId="8" borderId="88" xfId="0" applyFont="1" applyFill="1" applyBorder="1" applyAlignment="1">
      <alignment horizontal="center"/>
    </xf>
    <xf numFmtId="0" fontId="10" fillId="0" borderId="86" xfId="0" applyFont="1" applyBorder="1" applyAlignment="1">
      <alignment horizontal="right" indent="1"/>
    </xf>
    <xf numFmtId="0" fontId="10" fillId="0" borderId="83" xfId="0" applyFont="1" applyBorder="1" applyAlignment="1">
      <alignment horizontal="right" indent="1"/>
    </xf>
    <xf numFmtId="0" fontId="21" fillId="0" borderId="84" xfId="0" applyNumberFormat="1" applyFont="1" applyFill="1" applyBorder="1" applyAlignment="1">
      <alignment horizontal="right" indent="1"/>
    </xf>
    <xf numFmtId="0" fontId="21" fillId="0" borderId="85" xfId="0" applyNumberFormat="1" applyFont="1" applyFill="1" applyBorder="1" applyAlignment="1">
      <alignment horizontal="right" indent="1"/>
    </xf>
    <xf numFmtId="0" fontId="25" fillId="8" borderId="69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89" xfId="0" applyBorder="1" applyAlignment="1">
      <alignment horizontal="left" vertical="center" wrapText="1" indent="1"/>
    </xf>
    <xf numFmtId="0" fontId="13" fillId="8" borderId="76" xfId="0" applyFont="1" applyFill="1" applyBorder="1" applyAlignment="1">
      <alignment horizontal="center" vertical="center"/>
    </xf>
    <xf numFmtId="0" fontId="12" fillId="8" borderId="76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6" fillId="5" borderId="69" xfId="0" applyFont="1" applyFill="1" applyBorder="1" applyAlignment="1">
      <alignment horizontal="center" vertical="center"/>
    </xf>
    <xf numFmtId="0" fontId="27" fillId="5" borderId="69" xfId="0" applyFont="1" applyFill="1" applyBorder="1" applyAlignment="1">
      <alignment horizontal="center" vertical="center"/>
    </xf>
    <xf numFmtId="0" fontId="25" fillId="7" borderId="69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5" fillId="0" borderId="63" xfId="0" applyFont="1" applyBorder="1" applyAlignment="1">
      <alignment horizontal="left" vertical="center" wrapText="1" indent="2"/>
    </xf>
    <xf numFmtId="0" fontId="5" fillId="0" borderId="65" xfId="0" applyFont="1" applyBorder="1" applyAlignment="1">
      <alignment horizontal="left" vertical="center" wrapText="1" indent="2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indent="1"/>
    </xf>
    <xf numFmtId="0" fontId="10" fillId="0" borderId="11" xfId="0" applyFont="1" applyBorder="1" applyAlignment="1">
      <alignment horizontal="right" indent="1"/>
    </xf>
    <xf numFmtId="0" fontId="14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6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33" fillId="0" borderId="1" xfId="0" applyFont="1" applyBorder="1" applyAlignment="1">
      <alignment horizontal="left" vertical="center" wrapText="1" indent="1"/>
    </xf>
    <xf numFmtId="0" fontId="30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left" vertical="center" indent="1"/>
    </xf>
    <xf numFmtId="16" fontId="0" fillId="0" borderId="1" xfId="0" applyNumberFormat="1" applyBorder="1" applyAlignment="1">
      <alignment horizontal="left" indent="1"/>
    </xf>
    <xf numFmtId="0" fontId="1" fillId="0" borderId="6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FF"/>
      <color rgb="FFFF5050"/>
      <color rgb="FF33CC33"/>
      <color rgb="FF9933FF"/>
      <color rgb="FFFF33CC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1848263</xdr:colOff>
      <xdr:row>25</xdr:row>
      <xdr:rowOff>138116</xdr:rowOff>
    </xdr:from>
    <xdr:to>
      <xdr:col>2</xdr:col>
      <xdr:colOff>2100263</xdr:colOff>
      <xdr:row>25</xdr:row>
      <xdr:rowOff>426116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A9DEC458-E432-4C62-8F65-A3D925AAB19C}"/>
            </a:ext>
          </a:extLst>
        </xdr:cNvPr>
        <xdr:cNvSpPr/>
      </xdr:nvSpPr>
      <xdr:spPr>
        <a:xfrm rot="5400000">
          <a:off x="3049463" y="5013866"/>
          <a:ext cx="288000" cy="252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UA" sz="1100"/>
        </a:p>
      </xdr:txBody>
    </xdr:sp>
    <xdr:clientData/>
  </xdr:twoCellAnchor>
  <xdr:twoCellAnchor>
    <xdr:from>
      <xdr:col>2</xdr:col>
      <xdr:colOff>4448175</xdr:colOff>
      <xdr:row>13</xdr:row>
      <xdr:rowOff>200025</xdr:rowOff>
    </xdr:from>
    <xdr:to>
      <xdr:col>3</xdr:col>
      <xdr:colOff>47625</xdr:colOff>
      <xdr:row>14</xdr:row>
      <xdr:rowOff>19050</xdr:rowOff>
    </xdr:to>
    <xdr:sp macro="" textlink="">
      <xdr:nvSpPr>
        <xdr:cNvPr id="3" name="Овал 2">
          <a:extLst>
            <a:ext uri="{FF2B5EF4-FFF2-40B4-BE49-F238E27FC236}">
              <a16:creationId xmlns:a16="http://schemas.microsoft.com/office/drawing/2014/main" id="{BB7C501B-03E9-4CD0-ACE9-B33EFAA74654}"/>
            </a:ext>
          </a:extLst>
        </xdr:cNvPr>
        <xdr:cNvSpPr/>
      </xdr:nvSpPr>
      <xdr:spPr>
        <a:xfrm>
          <a:off x="5667375" y="2876550"/>
          <a:ext cx="104775" cy="1047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UA" sz="1100"/>
        </a:p>
      </xdr:txBody>
    </xdr:sp>
    <xdr:clientData/>
  </xdr:twoCellAnchor>
  <xdr:twoCellAnchor>
    <xdr:from>
      <xdr:col>2</xdr:col>
      <xdr:colOff>4448175</xdr:colOff>
      <xdr:row>15</xdr:row>
      <xdr:rowOff>190500</xdr:rowOff>
    </xdr:from>
    <xdr:to>
      <xdr:col>3</xdr:col>
      <xdr:colOff>47625</xdr:colOff>
      <xdr:row>16</xdr:row>
      <xdr:rowOff>9525</xdr:rowOff>
    </xdr:to>
    <xdr:sp macro="" textlink="">
      <xdr:nvSpPr>
        <xdr:cNvPr id="5" name="Овал 4">
          <a:extLst>
            <a:ext uri="{FF2B5EF4-FFF2-40B4-BE49-F238E27FC236}">
              <a16:creationId xmlns:a16="http://schemas.microsoft.com/office/drawing/2014/main" id="{199B4286-8FAA-4A34-8416-55F72E53850A}"/>
            </a:ext>
          </a:extLst>
        </xdr:cNvPr>
        <xdr:cNvSpPr/>
      </xdr:nvSpPr>
      <xdr:spPr>
        <a:xfrm>
          <a:off x="5667375" y="3352800"/>
          <a:ext cx="104775" cy="1047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UA" sz="1100"/>
        </a:p>
      </xdr:txBody>
    </xdr:sp>
    <xdr:clientData/>
  </xdr:twoCellAnchor>
  <xdr:twoCellAnchor>
    <xdr:from>
      <xdr:col>0</xdr:col>
      <xdr:colOff>19050</xdr:colOff>
      <xdr:row>421</xdr:row>
      <xdr:rowOff>9525</xdr:rowOff>
    </xdr:from>
    <xdr:to>
      <xdr:col>8</xdr:col>
      <xdr:colOff>9525</xdr:colOff>
      <xdr:row>421</xdr:row>
      <xdr:rowOff>9525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9EBC1516-31AA-4085-A52A-1A14D0D69014}"/>
            </a:ext>
          </a:extLst>
        </xdr:cNvPr>
        <xdr:cNvCxnSpPr/>
      </xdr:nvCxnSpPr>
      <xdr:spPr>
        <a:xfrm>
          <a:off x="19050" y="109842300"/>
          <a:ext cx="10429875" cy="0"/>
        </a:xfrm>
        <a:prstGeom prst="line">
          <a:avLst/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7"/>
  <sheetViews>
    <sheetView tabSelected="1" topLeftCell="A316" zoomScaleNormal="100" workbookViewId="0">
      <selection activeCell="J141" sqref="J141"/>
    </sheetView>
  </sheetViews>
  <sheetFormatPr defaultRowHeight="14.4" x14ac:dyDescent="0.3"/>
  <cols>
    <col min="3" max="3" width="67.5546875" customWidth="1"/>
    <col min="4" max="4" width="10.88671875" customWidth="1"/>
    <col min="5" max="5" width="28.5546875" customWidth="1"/>
    <col min="6" max="6" width="13" style="76" customWidth="1"/>
  </cols>
  <sheetData>
    <row r="1" spans="1:8" ht="15" thickBot="1" x14ac:dyDescent="0.35"/>
    <row r="2" spans="1:8" ht="37.200000000000003" thickBot="1" x14ac:dyDescent="0.75">
      <c r="B2" s="163" t="s">
        <v>178</v>
      </c>
      <c r="C2" s="164"/>
      <c r="D2" s="74"/>
      <c r="E2" s="73"/>
      <c r="F2" s="77"/>
    </row>
    <row r="4" spans="1:8" ht="18" x14ac:dyDescent="0.3">
      <c r="B4" s="165" t="s">
        <v>179</v>
      </c>
      <c r="C4" s="165"/>
      <c r="D4" s="165"/>
    </row>
    <row r="5" spans="1:8" ht="30" customHeight="1" x14ac:dyDescent="0.3">
      <c r="B5" s="166"/>
      <c r="C5" s="166"/>
      <c r="D5" s="166"/>
    </row>
    <row r="6" spans="1:8" x14ac:dyDescent="0.3">
      <c r="B6" s="75"/>
      <c r="C6" s="75"/>
      <c r="D6" s="75"/>
    </row>
    <row r="7" spans="1:8" ht="21" customHeight="1" x14ac:dyDescent="0.3">
      <c r="B7" s="165" t="s">
        <v>180</v>
      </c>
      <c r="C7" s="165"/>
      <c r="D7" s="165"/>
    </row>
    <row r="8" spans="1:8" ht="30" customHeight="1" x14ac:dyDescent="0.3">
      <c r="B8" s="166"/>
      <c r="C8" s="166"/>
      <c r="D8" s="166"/>
    </row>
    <row r="9" spans="1:8" x14ac:dyDescent="0.3">
      <c r="B9" s="75"/>
      <c r="C9" s="75"/>
      <c r="D9" s="75"/>
    </row>
    <row r="10" spans="1:8" ht="21" customHeight="1" x14ac:dyDescent="0.3">
      <c r="B10" s="165" t="s">
        <v>181</v>
      </c>
      <c r="C10" s="165"/>
      <c r="D10" s="165"/>
    </row>
    <row r="11" spans="1:8" ht="30" customHeight="1" x14ac:dyDescent="0.3">
      <c r="B11" s="166"/>
      <c r="C11" s="166"/>
      <c r="D11" s="166"/>
    </row>
    <row r="13" spans="1:8" ht="15" thickBot="1" x14ac:dyDescent="0.35">
      <c r="G13" s="7"/>
      <c r="H13" s="7"/>
    </row>
    <row r="14" spans="1:8" ht="22.5" customHeight="1" x14ac:dyDescent="0.3">
      <c r="A14" s="7"/>
      <c r="B14" s="206" t="s">
        <v>167</v>
      </c>
      <c r="C14" s="207"/>
      <c r="D14" s="180" t="s">
        <v>168</v>
      </c>
      <c r="E14" s="180"/>
      <c r="F14" s="182"/>
      <c r="G14" s="63"/>
      <c r="H14" s="7"/>
    </row>
    <row r="15" spans="1:8" ht="15.75" customHeight="1" thickBot="1" x14ac:dyDescent="0.35">
      <c r="A15" s="7"/>
      <c r="B15" s="208"/>
      <c r="C15" s="209"/>
      <c r="D15" s="181"/>
      <c r="E15" s="181"/>
      <c r="F15" s="183"/>
      <c r="G15" s="63"/>
      <c r="H15" s="7"/>
    </row>
    <row r="16" spans="1:8" ht="22.5" customHeight="1" x14ac:dyDescent="0.3">
      <c r="A16" s="7"/>
      <c r="B16" s="208"/>
      <c r="C16" s="209"/>
      <c r="D16" s="204" t="s">
        <v>170</v>
      </c>
      <c r="E16" s="204"/>
      <c r="F16" s="204"/>
      <c r="G16" s="63"/>
      <c r="H16" s="7"/>
    </row>
    <row r="17" spans="1:8" ht="15.75" customHeight="1" thickBot="1" x14ac:dyDescent="0.35">
      <c r="A17" s="7"/>
      <c r="B17" s="210"/>
      <c r="C17" s="211"/>
      <c r="D17" s="205"/>
      <c r="E17" s="205"/>
      <c r="F17" s="205"/>
      <c r="G17" s="63"/>
      <c r="H17" s="7"/>
    </row>
    <row r="18" spans="1:8" ht="22.5" customHeight="1" x14ac:dyDescent="0.3">
      <c r="A18" s="7"/>
      <c r="B18" s="64"/>
      <c r="C18" s="64"/>
      <c r="D18" s="65"/>
      <c r="E18" s="65"/>
      <c r="F18" s="78"/>
      <c r="G18" s="63"/>
      <c r="H18" s="7"/>
    </row>
    <row r="19" spans="1:8" ht="21" customHeight="1" x14ac:dyDescent="0.3">
      <c r="A19" s="7"/>
      <c r="B19" s="203" t="s">
        <v>169</v>
      </c>
      <c r="C19" s="203"/>
      <c r="D19" s="65"/>
      <c r="E19" s="65"/>
      <c r="F19" s="78"/>
      <c r="G19" s="63"/>
      <c r="H19" s="7"/>
    </row>
    <row r="20" spans="1:8" x14ac:dyDescent="0.3">
      <c r="G20" s="7"/>
      <c r="H20" s="7"/>
    </row>
    <row r="21" spans="1:8" x14ac:dyDescent="0.3">
      <c r="B21" s="17"/>
      <c r="C21" s="1" t="s">
        <v>13</v>
      </c>
      <c r="G21" s="7"/>
      <c r="H21" s="7"/>
    </row>
    <row r="22" spans="1:8" x14ac:dyDescent="0.3">
      <c r="B22" s="18"/>
      <c r="C22" s="1" t="s">
        <v>31</v>
      </c>
    </row>
    <row r="23" spans="1:8" x14ac:dyDescent="0.3">
      <c r="B23" s="33"/>
      <c r="C23" s="1" t="s">
        <v>32</v>
      </c>
    </row>
    <row r="24" spans="1:8" x14ac:dyDescent="0.3">
      <c r="B24" s="19"/>
      <c r="C24" s="1" t="s">
        <v>33</v>
      </c>
    </row>
    <row r="25" spans="1:8" x14ac:dyDescent="0.3">
      <c r="B25" s="55"/>
      <c r="C25" s="1" t="s">
        <v>147</v>
      </c>
    </row>
    <row r="26" spans="1:8" ht="45" customHeight="1" thickBot="1" x14ac:dyDescent="0.35">
      <c r="B26" s="13"/>
      <c r="C26" s="13"/>
      <c r="D26" s="13"/>
      <c r="E26" s="13"/>
      <c r="F26" s="79"/>
      <c r="G26" s="13"/>
    </row>
    <row r="27" spans="1:8" ht="15" customHeight="1" thickTop="1" x14ac:dyDescent="0.3">
      <c r="A27" s="14"/>
      <c r="B27" s="25"/>
      <c r="C27" s="25"/>
      <c r="D27" s="25"/>
      <c r="E27" s="25"/>
      <c r="F27" s="80"/>
      <c r="G27" s="26"/>
    </row>
    <row r="28" spans="1:8" ht="30" customHeight="1" x14ac:dyDescent="0.3">
      <c r="A28" s="14"/>
      <c r="B28" s="25"/>
      <c r="C28" s="212" t="s">
        <v>13</v>
      </c>
      <c r="D28" s="213"/>
      <c r="E28" s="213"/>
      <c r="F28" s="213"/>
      <c r="G28" s="27"/>
    </row>
    <row r="29" spans="1:8" x14ac:dyDescent="0.3">
      <c r="A29" s="14"/>
      <c r="B29" s="7"/>
      <c r="C29" s="7"/>
      <c r="D29" s="7"/>
      <c r="E29" s="7"/>
      <c r="F29" s="81"/>
      <c r="G29" s="14"/>
    </row>
    <row r="30" spans="1:8" x14ac:dyDescent="0.3">
      <c r="A30" s="14"/>
      <c r="B30" s="7"/>
      <c r="C30" s="3" t="s">
        <v>7</v>
      </c>
      <c r="D30" s="3" t="s">
        <v>3</v>
      </c>
      <c r="E30" s="3" t="s">
        <v>5</v>
      </c>
      <c r="F30" s="82" t="s">
        <v>4</v>
      </c>
      <c r="G30" s="14"/>
    </row>
    <row r="31" spans="1:8" ht="28.8" x14ac:dyDescent="0.3">
      <c r="A31" s="14"/>
      <c r="B31" s="7"/>
      <c r="C31" s="2" t="s">
        <v>224</v>
      </c>
      <c r="D31" s="1"/>
      <c r="E31" s="1"/>
      <c r="F31" s="83"/>
      <c r="G31" s="14"/>
    </row>
    <row r="32" spans="1:8" x14ac:dyDescent="0.3">
      <c r="A32" s="14"/>
      <c r="B32" s="7"/>
      <c r="C32" s="218" t="s">
        <v>203</v>
      </c>
      <c r="D32" s="1" t="s">
        <v>204</v>
      </c>
      <c r="E32" s="219" t="s">
        <v>226</v>
      </c>
      <c r="F32" s="84"/>
      <c r="G32" s="14"/>
      <c r="H32" s="100"/>
    </row>
    <row r="33" spans="1:8" x14ac:dyDescent="0.3">
      <c r="A33" s="14"/>
      <c r="B33" s="7"/>
      <c r="C33" s="1" t="s">
        <v>0</v>
      </c>
      <c r="D33" s="1">
        <v>200</v>
      </c>
      <c r="E33" s="220"/>
      <c r="F33" s="84"/>
      <c r="G33" s="14"/>
    </row>
    <row r="34" spans="1:8" x14ac:dyDescent="0.3">
      <c r="A34" s="14"/>
      <c r="B34" s="7"/>
      <c r="C34" s="1" t="s">
        <v>1</v>
      </c>
      <c r="D34" s="1">
        <v>200</v>
      </c>
      <c r="E34" s="220"/>
      <c r="F34" s="84"/>
      <c r="G34" s="14"/>
      <c r="H34" s="98"/>
    </row>
    <row r="35" spans="1:8" x14ac:dyDescent="0.3">
      <c r="A35" s="14"/>
      <c r="B35" s="7"/>
      <c r="C35" s="1" t="s">
        <v>2</v>
      </c>
      <c r="D35" s="1">
        <v>150</v>
      </c>
      <c r="E35" s="220"/>
      <c r="F35" s="84"/>
      <c r="G35" s="14"/>
    </row>
    <row r="36" spans="1:8" x14ac:dyDescent="0.3">
      <c r="A36" s="14"/>
      <c r="B36" s="7"/>
      <c r="C36" s="218" t="s">
        <v>225</v>
      </c>
      <c r="D36" s="1">
        <v>150</v>
      </c>
      <c r="E36" s="220"/>
      <c r="F36" s="84"/>
      <c r="G36" s="14"/>
    </row>
    <row r="37" spans="1:8" ht="30" customHeight="1" x14ac:dyDescent="0.3">
      <c r="A37" s="14"/>
      <c r="B37" s="7"/>
      <c r="C37" s="126" t="s">
        <v>183</v>
      </c>
      <c r="D37" s="127"/>
      <c r="E37" s="127"/>
      <c r="F37" s="85">
        <f>SUM(F32:F36)</f>
        <v>0</v>
      </c>
      <c r="G37" s="14"/>
    </row>
    <row r="38" spans="1:8" ht="71.25" customHeight="1" x14ac:dyDescent="0.3">
      <c r="A38" s="14"/>
      <c r="B38" s="7"/>
      <c r="C38" s="158" t="s">
        <v>9</v>
      </c>
      <c r="D38" s="159"/>
      <c r="E38" s="159"/>
      <c r="F38" s="159"/>
      <c r="G38" s="14"/>
    </row>
    <row r="39" spans="1:8" x14ac:dyDescent="0.3">
      <c r="A39" s="14"/>
      <c r="B39" s="7"/>
      <c r="C39" s="7"/>
      <c r="D39" s="7"/>
      <c r="E39" s="7"/>
      <c r="F39" s="81"/>
      <c r="G39" s="14"/>
    </row>
    <row r="40" spans="1:8" x14ac:dyDescent="0.3">
      <c r="A40" s="14"/>
      <c r="B40" s="7"/>
      <c r="C40" s="3" t="s">
        <v>7</v>
      </c>
      <c r="D40" s="3" t="s">
        <v>3</v>
      </c>
      <c r="E40" s="3" t="s">
        <v>5</v>
      </c>
      <c r="F40" s="82" t="s">
        <v>4</v>
      </c>
      <c r="G40" s="14"/>
    </row>
    <row r="41" spans="1:8" x14ac:dyDescent="0.3">
      <c r="A41" s="14"/>
      <c r="B41" s="7"/>
      <c r="C41" s="2" t="s">
        <v>10</v>
      </c>
      <c r="D41" s="1"/>
      <c r="E41" s="1"/>
      <c r="F41" s="83"/>
      <c r="G41" s="14"/>
    </row>
    <row r="42" spans="1:8" ht="36.75" customHeight="1" x14ac:dyDescent="0.3">
      <c r="A42" s="14"/>
      <c r="B42" s="7"/>
      <c r="C42" s="4" t="s">
        <v>12</v>
      </c>
      <c r="D42" s="5">
        <v>30</v>
      </c>
      <c r="E42" s="160" t="s">
        <v>223</v>
      </c>
      <c r="F42" s="84"/>
      <c r="G42" s="14"/>
      <c r="H42" s="98"/>
    </row>
    <row r="43" spans="1:8" ht="36.75" customHeight="1" x14ac:dyDescent="0.3">
      <c r="A43" s="14"/>
      <c r="B43" s="7"/>
      <c r="C43" s="125" t="s">
        <v>11</v>
      </c>
      <c r="D43" s="5">
        <v>20</v>
      </c>
      <c r="E43" s="161"/>
      <c r="F43" s="84"/>
      <c r="G43" s="14"/>
    </row>
    <row r="44" spans="1:8" ht="33" customHeight="1" x14ac:dyDescent="0.3">
      <c r="A44" s="14"/>
      <c r="B44" s="7"/>
      <c r="C44" s="126" t="s">
        <v>8</v>
      </c>
      <c r="D44" s="127"/>
      <c r="E44" s="127"/>
      <c r="F44" s="85">
        <f>SUM(F42:F43)</f>
        <v>0</v>
      </c>
      <c r="G44" s="14"/>
    </row>
    <row r="45" spans="1:8" ht="30" customHeight="1" x14ac:dyDescent="0.3">
      <c r="A45" s="14"/>
      <c r="B45" s="7"/>
      <c r="C45" s="9"/>
      <c r="D45" s="10"/>
      <c r="E45" s="10"/>
      <c r="F45" s="86"/>
      <c r="G45" s="14"/>
    </row>
    <row r="46" spans="1:8" ht="15" customHeight="1" x14ac:dyDescent="0.3">
      <c r="A46" s="14"/>
      <c r="B46" s="7"/>
      <c r="C46" s="3" t="s">
        <v>7</v>
      </c>
      <c r="D46" s="3" t="s">
        <v>3</v>
      </c>
      <c r="E46" s="3" t="s">
        <v>5</v>
      </c>
      <c r="F46" s="82" t="s">
        <v>4</v>
      </c>
      <c r="G46" s="14"/>
    </row>
    <row r="47" spans="1:8" ht="34.5" customHeight="1" x14ac:dyDescent="0.3">
      <c r="A47" s="14"/>
      <c r="B47" s="7"/>
      <c r="C47" s="11" t="s">
        <v>18</v>
      </c>
      <c r="D47" s="1"/>
      <c r="E47" s="1"/>
      <c r="F47" s="83"/>
      <c r="G47" s="14"/>
    </row>
    <row r="48" spans="1:8" ht="63.75" customHeight="1" x14ac:dyDescent="0.3">
      <c r="A48" s="14"/>
      <c r="B48" s="7"/>
      <c r="C48" s="4" t="s">
        <v>182</v>
      </c>
      <c r="D48" s="5">
        <v>20</v>
      </c>
      <c r="E48" s="6" t="s">
        <v>6</v>
      </c>
      <c r="F48" s="84"/>
      <c r="G48" s="14"/>
    </row>
    <row r="49" spans="1:8" ht="30.75" customHeight="1" x14ac:dyDescent="0.3">
      <c r="A49" s="14"/>
      <c r="B49" s="7"/>
      <c r="C49" s="126" t="s">
        <v>8</v>
      </c>
      <c r="D49" s="127"/>
      <c r="E49" s="127"/>
      <c r="F49" s="85">
        <f>SUM(F48)</f>
        <v>0</v>
      </c>
      <c r="G49" s="14"/>
    </row>
    <row r="50" spans="1:8" ht="32.25" customHeight="1" x14ac:dyDescent="0.3">
      <c r="A50" s="14"/>
      <c r="B50" s="7"/>
      <c r="C50" s="9"/>
      <c r="D50" s="10"/>
      <c r="E50" s="10"/>
      <c r="F50" s="86"/>
      <c r="G50" s="14"/>
    </row>
    <row r="51" spans="1:8" ht="15" customHeight="1" x14ac:dyDescent="0.3">
      <c r="A51" s="14"/>
      <c r="B51" s="7"/>
      <c r="C51" s="3" t="s">
        <v>7</v>
      </c>
      <c r="D51" s="3" t="s">
        <v>3</v>
      </c>
      <c r="E51" s="3" t="s">
        <v>5</v>
      </c>
      <c r="F51" s="82" t="s">
        <v>4</v>
      </c>
      <c r="G51" s="14"/>
    </row>
    <row r="52" spans="1:8" ht="77.25" customHeight="1" x14ac:dyDescent="0.3">
      <c r="A52" s="14"/>
      <c r="B52" s="7"/>
      <c r="C52" s="11" t="s">
        <v>19</v>
      </c>
      <c r="D52" s="1"/>
      <c r="E52" s="1"/>
      <c r="F52" s="83"/>
      <c r="G52" s="14"/>
    </row>
    <row r="53" spans="1:8" ht="67.5" customHeight="1" x14ac:dyDescent="0.3">
      <c r="A53" s="14"/>
      <c r="B53" s="7"/>
      <c r="C53" s="125" t="s">
        <v>202</v>
      </c>
      <c r="D53" s="101">
        <v>25</v>
      </c>
      <c r="E53" s="6" t="s">
        <v>6</v>
      </c>
      <c r="F53" s="84"/>
      <c r="G53" s="14"/>
      <c r="H53" s="99"/>
    </row>
    <row r="54" spans="1:8" ht="29.25" customHeight="1" x14ac:dyDescent="0.3">
      <c r="A54" s="14"/>
      <c r="B54" s="7"/>
      <c r="C54" s="126" t="s">
        <v>8</v>
      </c>
      <c r="D54" s="127"/>
      <c r="E54" s="127"/>
      <c r="F54" s="85">
        <f>SUM(F53)</f>
        <v>0</v>
      </c>
      <c r="G54" s="14"/>
    </row>
    <row r="55" spans="1:8" ht="30" customHeight="1" x14ac:dyDescent="0.3">
      <c r="A55" s="14"/>
      <c r="B55" s="7"/>
      <c r="C55" s="9"/>
      <c r="D55" s="10"/>
      <c r="E55" s="10"/>
      <c r="F55" s="86"/>
      <c r="G55" s="14"/>
    </row>
    <row r="56" spans="1:8" ht="15" customHeight="1" x14ac:dyDescent="0.3">
      <c r="A56" s="14"/>
      <c r="B56" s="7"/>
      <c r="C56" s="3" t="s">
        <v>7</v>
      </c>
      <c r="D56" s="3" t="s">
        <v>3</v>
      </c>
      <c r="E56" s="3" t="s">
        <v>5</v>
      </c>
      <c r="F56" s="82" t="s">
        <v>4</v>
      </c>
      <c r="G56" s="14"/>
    </row>
    <row r="57" spans="1:8" ht="38.25" customHeight="1" x14ac:dyDescent="0.3">
      <c r="A57" s="14"/>
      <c r="B57" s="7"/>
      <c r="C57" s="11" t="s">
        <v>20</v>
      </c>
      <c r="D57" s="1"/>
      <c r="E57" s="1"/>
      <c r="F57" s="83"/>
      <c r="G57" s="14"/>
    </row>
    <row r="58" spans="1:8" ht="15" customHeight="1" x14ac:dyDescent="0.3">
      <c r="A58" s="14"/>
      <c r="B58" s="7"/>
      <c r="C58" s="12" t="s">
        <v>21</v>
      </c>
      <c r="D58" s="1">
        <v>150</v>
      </c>
      <c r="E58" s="128" t="s">
        <v>26</v>
      </c>
      <c r="F58" s="84"/>
      <c r="G58" s="14"/>
    </row>
    <row r="59" spans="1:8" ht="15" customHeight="1" x14ac:dyDescent="0.3">
      <c r="A59" s="14"/>
      <c r="B59" s="7"/>
      <c r="C59" s="12" t="s">
        <v>22</v>
      </c>
      <c r="D59" s="1">
        <v>100</v>
      </c>
      <c r="E59" s="130"/>
      <c r="F59" s="84"/>
      <c r="G59" s="14"/>
    </row>
    <row r="60" spans="1:8" ht="15" customHeight="1" x14ac:dyDescent="0.3">
      <c r="A60" s="14"/>
      <c r="B60" s="7"/>
      <c r="C60" s="102" t="s">
        <v>23</v>
      </c>
      <c r="D60" s="1">
        <v>30</v>
      </c>
      <c r="E60" s="130"/>
      <c r="F60" s="84"/>
      <c r="G60" s="14"/>
    </row>
    <row r="61" spans="1:8" ht="15" customHeight="1" x14ac:dyDescent="0.3">
      <c r="A61" s="14"/>
      <c r="B61" s="7"/>
      <c r="C61" s="12" t="s">
        <v>24</v>
      </c>
      <c r="D61" s="1">
        <v>200</v>
      </c>
      <c r="E61" s="130"/>
      <c r="F61" s="84"/>
      <c r="G61" s="14"/>
    </row>
    <row r="62" spans="1:8" ht="37.5" customHeight="1" x14ac:dyDescent="0.3">
      <c r="A62" s="14"/>
      <c r="B62" s="7"/>
      <c r="C62" s="12" t="s">
        <v>25</v>
      </c>
      <c r="D62" s="5">
        <v>20</v>
      </c>
      <c r="E62" s="171"/>
      <c r="F62" s="84"/>
      <c r="G62" s="14"/>
    </row>
    <row r="63" spans="1:8" ht="30" customHeight="1" x14ac:dyDescent="0.3">
      <c r="A63" s="14"/>
      <c r="B63" s="7"/>
      <c r="C63" s="126" t="s">
        <v>8</v>
      </c>
      <c r="D63" s="127"/>
      <c r="E63" s="127"/>
      <c r="F63" s="85">
        <f>SUM(F58:F62)</f>
        <v>0</v>
      </c>
      <c r="G63" s="14"/>
    </row>
    <row r="64" spans="1:8" ht="30" customHeight="1" x14ac:dyDescent="0.3">
      <c r="A64" s="14"/>
      <c r="B64" s="7"/>
      <c r="C64" s="9"/>
      <c r="D64" s="10"/>
      <c r="E64" s="10"/>
      <c r="F64" s="86"/>
      <c r="G64" s="14"/>
    </row>
    <row r="65" spans="1:7" ht="15" customHeight="1" x14ac:dyDescent="0.3">
      <c r="A65" s="14"/>
      <c r="B65" s="7"/>
      <c r="C65" s="3" t="s">
        <v>7</v>
      </c>
      <c r="D65" s="3" t="s">
        <v>3</v>
      </c>
      <c r="E65" s="3" t="s">
        <v>5</v>
      </c>
      <c r="F65" s="82" t="s">
        <v>4</v>
      </c>
      <c r="G65" s="14"/>
    </row>
    <row r="66" spans="1:7" ht="67.5" customHeight="1" x14ac:dyDescent="0.3">
      <c r="A66" s="14"/>
      <c r="B66" s="7"/>
      <c r="C66" s="11" t="s">
        <v>27</v>
      </c>
      <c r="D66" s="5">
        <v>10</v>
      </c>
      <c r="E66" s="4" t="s">
        <v>26</v>
      </c>
      <c r="F66" s="87"/>
      <c r="G66" s="14"/>
    </row>
    <row r="67" spans="1:7" ht="30" customHeight="1" x14ac:dyDescent="0.3">
      <c r="A67" s="14"/>
      <c r="B67" s="7"/>
      <c r="C67" s="126" t="s">
        <v>8</v>
      </c>
      <c r="D67" s="127"/>
      <c r="E67" s="127"/>
      <c r="F67" s="85">
        <f>SUM(F66)</f>
        <v>0</v>
      </c>
      <c r="G67" s="14"/>
    </row>
    <row r="68" spans="1:7" ht="30" customHeight="1" x14ac:dyDescent="0.3">
      <c r="A68" s="14"/>
      <c r="B68" s="7"/>
      <c r="C68" s="9"/>
      <c r="D68" s="10"/>
      <c r="E68" s="10"/>
      <c r="F68" s="86"/>
      <c r="G68" s="14"/>
    </row>
    <row r="69" spans="1:7" ht="15" customHeight="1" x14ac:dyDescent="0.3">
      <c r="A69" s="14"/>
      <c r="B69" s="7"/>
      <c r="C69" s="3" t="s">
        <v>7</v>
      </c>
      <c r="D69" s="3" t="s">
        <v>3</v>
      </c>
      <c r="E69" s="3" t="s">
        <v>5</v>
      </c>
      <c r="F69" s="82" t="s">
        <v>4</v>
      </c>
      <c r="G69" s="14"/>
    </row>
    <row r="70" spans="1:7" ht="67.5" customHeight="1" x14ac:dyDescent="0.3">
      <c r="A70" s="14"/>
      <c r="B70" s="7"/>
      <c r="C70" s="11" t="s">
        <v>28</v>
      </c>
      <c r="D70" s="5">
        <v>50</v>
      </c>
      <c r="E70" s="4" t="s">
        <v>26</v>
      </c>
      <c r="F70" s="84"/>
      <c r="G70" s="14"/>
    </row>
    <row r="71" spans="1:7" ht="30" customHeight="1" x14ac:dyDescent="0.3">
      <c r="A71" s="14"/>
      <c r="B71" s="7"/>
      <c r="C71" s="126" t="s">
        <v>8</v>
      </c>
      <c r="D71" s="127"/>
      <c r="E71" s="127"/>
      <c r="F71" s="85">
        <f>SUM(F70)</f>
        <v>0</v>
      </c>
      <c r="G71" s="14"/>
    </row>
    <row r="72" spans="1:7" ht="30" customHeight="1" x14ac:dyDescent="0.3">
      <c r="A72" s="14"/>
      <c r="B72" s="7"/>
      <c r="C72" s="9"/>
      <c r="D72" s="10"/>
      <c r="E72" s="10"/>
      <c r="F72" s="86"/>
      <c r="G72" s="14"/>
    </row>
    <row r="73" spans="1:7" ht="15" customHeight="1" x14ac:dyDescent="0.3">
      <c r="A73" s="14"/>
      <c r="B73" s="7"/>
      <c r="C73" s="3" t="s">
        <v>7</v>
      </c>
      <c r="D73" s="3" t="s">
        <v>3</v>
      </c>
      <c r="E73" s="3" t="s">
        <v>5</v>
      </c>
      <c r="F73" s="82" t="s">
        <v>4</v>
      </c>
      <c r="G73" s="14"/>
    </row>
    <row r="74" spans="1:7" ht="101.25" customHeight="1" x14ac:dyDescent="0.3">
      <c r="A74" s="14"/>
      <c r="B74" s="7"/>
      <c r="C74" s="11" t="s">
        <v>29</v>
      </c>
      <c r="D74" s="5">
        <v>50</v>
      </c>
      <c r="E74" s="4" t="s">
        <v>26</v>
      </c>
      <c r="F74" s="84"/>
      <c r="G74" s="14"/>
    </row>
    <row r="75" spans="1:7" ht="30" customHeight="1" x14ac:dyDescent="0.3">
      <c r="A75" s="14"/>
      <c r="B75" s="7"/>
      <c r="C75" s="126" t="s">
        <v>8</v>
      </c>
      <c r="D75" s="127"/>
      <c r="E75" s="127"/>
      <c r="F75" s="85">
        <f>SUM(F74)</f>
        <v>0</v>
      </c>
      <c r="G75" s="14"/>
    </row>
    <row r="76" spans="1:7" ht="30" customHeight="1" x14ac:dyDescent="0.3">
      <c r="A76" s="14"/>
      <c r="B76" s="7"/>
      <c r="C76" s="9"/>
      <c r="D76" s="10"/>
      <c r="E76" s="10"/>
      <c r="F76" s="86"/>
      <c r="G76" s="14"/>
    </row>
    <row r="77" spans="1:7" ht="15" customHeight="1" x14ac:dyDescent="0.3">
      <c r="A77" s="14"/>
      <c r="B77" s="7"/>
      <c r="C77" s="3" t="s">
        <v>7</v>
      </c>
      <c r="D77" s="3" t="s">
        <v>3</v>
      </c>
      <c r="E77" s="3" t="s">
        <v>5</v>
      </c>
      <c r="F77" s="82" t="s">
        <v>4</v>
      </c>
      <c r="G77" s="14"/>
    </row>
    <row r="78" spans="1:7" ht="30" customHeight="1" x14ac:dyDescent="0.3">
      <c r="A78" s="14"/>
      <c r="B78" s="7"/>
      <c r="C78" s="2" t="s">
        <v>14</v>
      </c>
      <c r="D78" s="1"/>
      <c r="E78" s="1"/>
      <c r="F78" s="83"/>
      <c r="G78" s="14"/>
    </row>
    <row r="79" spans="1:7" ht="24" customHeight="1" x14ac:dyDescent="0.3">
      <c r="A79" s="14"/>
      <c r="B79" s="7"/>
      <c r="C79" s="4" t="s">
        <v>15</v>
      </c>
      <c r="D79" s="5">
        <v>10</v>
      </c>
      <c r="E79" s="128" t="s">
        <v>6</v>
      </c>
      <c r="F79" s="84"/>
      <c r="G79" s="14"/>
    </row>
    <row r="80" spans="1:7" ht="24.75" customHeight="1" x14ac:dyDescent="0.3">
      <c r="A80" s="14"/>
      <c r="B80" s="7"/>
      <c r="C80" s="4" t="s">
        <v>30</v>
      </c>
      <c r="D80" s="5">
        <v>7</v>
      </c>
      <c r="E80" s="129"/>
      <c r="F80" s="84"/>
      <c r="G80" s="14"/>
    </row>
    <row r="81" spans="1:7" ht="24.75" customHeight="1" x14ac:dyDescent="0.3">
      <c r="A81" s="14"/>
      <c r="B81" s="7"/>
      <c r="C81" s="4" t="s">
        <v>16</v>
      </c>
      <c r="D81" s="5">
        <v>20</v>
      </c>
      <c r="E81" s="162"/>
      <c r="F81" s="84"/>
      <c r="G81" s="14"/>
    </row>
    <row r="82" spans="1:7" ht="30" customHeight="1" x14ac:dyDescent="0.3">
      <c r="A82" s="14"/>
      <c r="B82" s="7"/>
      <c r="C82" s="126" t="s">
        <v>8</v>
      </c>
      <c r="D82" s="127"/>
      <c r="E82" s="127"/>
      <c r="F82" s="85">
        <f>SUM(F79:F81)</f>
        <v>0</v>
      </c>
      <c r="G82" s="14"/>
    </row>
    <row r="83" spans="1:7" ht="15" customHeight="1" x14ac:dyDescent="0.3">
      <c r="A83" s="14"/>
      <c r="B83" s="7"/>
      <c r="C83" s="9"/>
      <c r="D83" s="10"/>
      <c r="E83" s="10"/>
      <c r="F83" s="86"/>
      <c r="G83" s="14"/>
    </row>
    <row r="84" spans="1:7" ht="15" thickBot="1" x14ac:dyDescent="0.35">
      <c r="A84" s="14"/>
      <c r="B84" s="16"/>
      <c r="C84" s="13"/>
      <c r="D84" s="13"/>
      <c r="E84" s="13"/>
      <c r="F84" s="79"/>
      <c r="G84" s="14"/>
    </row>
    <row r="85" spans="1:7" ht="22.2" thickTop="1" thickBot="1" x14ac:dyDescent="0.45">
      <c r="A85" s="14"/>
      <c r="B85" s="30"/>
      <c r="C85" s="216" t="s">
        <v>13</v>
      </c>
      <c r="D85" s="217"/>
      <c r="E85" s="214" t="s">
        <v>17</v>
      </c>
      <c r="F85" s="215"/>
      <c r="G85" s="14"/>
    </row>
    <row r="86" spans="1:7" ht="22.2" thickTop="1" thickBot="1" x14ac:dyDescent="0.45">
      <c r="A86" s="14"/>
      <c r="B86" s="7"/>
      <c r="C86" s="8"/>
      <c r="D86" s="8"/>
      <c r="E86" s="172">
        <f>SUM(F37,F44,F49,F54,F63,F67,F71,F75,F82)</f>
        <v>0</v>
      </c>
      <c r="F86" s="173"/>
      <c r="G86" s="14"/>
    </row>
    <row r="87" spans="1:7" ht="15.6" thickTop="1" thickBot="1" x14ac:dyDescent="0.35">
      <c r="A87" s="14"/>
      <c r="B87" s="16"/>
      <c r="C87" s="13"/>
      <c r="D87" s="13"/>
      <c r="E87" s="13"/>
      <c r="F87" s="79"/>
      <c r="G87" s="15"/>
    </row>
    <row r="88" spans="1:7" ht="15" thickTop="1" x14ac:dyDescent="0.3"/>
    <row r="89" spans="1:7" ht="15" thickBot="1" x14ac:dyDescent="0.35">
      <c r="B89" s="20"/>
      <c r="C89" s="20"/>
      <c r="D89" s="20"/>
      <c r="E89" s="20"/>
      <c r="F89" s="88"/>
      <c r="G89" s="20"/>
    </row>
    <row r="90" spans="1:7" ht="15" thickTop="1" x14ac:dyDescent="0.3">
      <c r="A90" s="21"/>
      <c r="B90" s="22"/>
      <c r="C90" s="22"/>
      <c r="D90" s="22"/>
      <c r="E90" s="22"/>
      <c r="F90" s="89"/>
      <c r="G90" s="23"/>
    </row>
    <row r="91" spans="1:7" ht="23.4" x14ac:dyDescent="0.3">
      <c r="A91" s="21"/>
      <c r="B91" s="22"/>
      <c r="C91" s="169" t="s">
        <v>31</v>
      </c>
      <c r="D91" s="170"/>
      <c r="E91" s="170"/>
      <c r="F91" s="170"/>
      <c r="G91" s="24"/>
    </row>
    <row r="92" spans="1:7" x14ac:dyDescent="0.3">
      <c r="A92" s="21"/>
      <c r="B92" s="7"/>
      <c r="C92" s="7"/>
      <c r="D92" s="7"/>
      <c r="E92" s="7"/>
      <c r="F92" s="81"/>
      <c r="G92" s="21"/>
    </row>
    <row r="93" spans="1:7" x14ac:dyDescent="0.3">
      <c r="A93" s="21"/>
      <c r="B93" s="7"/>
      <c r="C93" s="3" t="s">
        <v>7</v>
      </c>
      <c r="D93" s="3" t="s">
        <v>3</v>
      </c>
      <c r="E93" s="3" t="s">
        <v>5</v>
      </c>
      <c r="F93" s="82" t="s">
        <v>4</v>
      </c>
      <c r="G93" s="21"/>
    </row>
    <row r="94" spans="1:7" x14ac:dyDescent="0.3">
      <c r="A94" s="21"/>
      <c r="B94" s="7"/>
      <c r="C94" s="2" t="s">
        <v>34</v>
      </c>
      <c r="D94" s="1"/>
      <c r="E94" s="1"/>
      <c r="F94" s="83"/>
      <c r="G94" s="21"/>
    </row>
    <row r="95" spans="1:7" x14ac:dyDescent="0.3">
      <c r="A95" s="21"/>
      <c r="B95" s="7"/>
      <c r="C95" s="32" t="s">
        <v>71</v>
      </c>
      <c r="D95" s="32" t="s">
        <v>73</v>
      </c>
      <c r="E95" s="4"/>
      <c r="F95" s="84"/>
      <c r="G95" s="21"/>
    </row>
    <row r="96" spans="1:7" ht="30" customHeight="1" x14ac:dyDescent="0.3">
      <c r="A96" s="21"/>
      <c r="B96" s="7"/>
      <c r="C96" s="126" t="s">
        <v>184</v>
      </c>
      <c r="D96" s="127"/>
      <c r="E96" s="127"/>
      <c r="F96" s="85">
        <f>SUM(F95)</f>
        <v>0</v>
      </c>
      <c r="G96" s="21"/>
    </row>
    <row r="97" spans="1:7" ht="30" customHeight="1" x14ac:dyDescent="0.3">
      <c r="A97" s="21"/>
      <c r="B97" s="7"/>
      <c r="C97" s="158"/>
      <c r="D97" s="159"/>
      <c r="E97" s="159"/>
      <c r="F97" s="159"/>
      <c r="G97" s="21"/>
    </row>
    <row r="98" spans="1:7" x14ac:dyDescent="0.3">
      <c r="A98" s="21"/>
      <c r="B98" s="7"/>
      <c r="C98" s="3" t="s">
        <v>7</v>
      </c>
      <c r="D98" s="3" t="s">
        <v>3</v>
      </c>
      <c r="E98" s="3" t="s">
        <v>5</v>
      </c>
      <c r="F98" s="82" t="s">
        <v>4</v>
      </c>
      <c r="G98" s="21"/>
    </row>
    <row r="99" spans="1:7" x14ac:dyDescent="0.3">
      <c r="A99" s="21"/>
      <c r="B99" s="7"/>
      <c r="C99" s="2" t="s">
        <v>35</v>
      </c>
      <c r="D99" s="1"/>
      <c r="E99" s="1"/>
      <c r="F99" s="83"/>
      <c r="G99" s="21"/>
    </row>
    <row r="100" spans="1:7" x14ac:dyDescent="0.3">
      <c r="A100" s="21"/>
      <c r="B100" s="7"/>
      <c r="C100" s="12" t="s">
        <v>72</v>
      </c>
      <c r="D100" s="32" t="s">
        <v>73</v>
      </c>
      <c r="E100" s="6"/>
      <c r="F100" s="84"/>
      <c r="G100" s="21"/>
    </row>
    <row r="101" spans="1:7" ht="30" customHeight="1" x14ac:dyDescent="0.3">
      <c r="A101" s="21"/>
      <c r="B101" s="7"/>
      <c r="C101" s="126" t="s">
        <v>185</v>
      </c>
      <c r="D101" s="127"/>
      <c r="E101" s="127"/>
      <c r="F101" s="85">
        <f>SUM(F100)</f>
        <v>0</v>
      </c>
      <c r="G101" s="21"/>
    </row>
    <row r="102" spans="1:7" ht="30" customHeight="1" x14ac:dyDescent="0.3">
      <c r="A102" s="21"/>
      <c r="B102" s="7"/>
      <c r="C102" s="154"/>
      <c r="D102" s="155"/>
      <c r="E102" s="155"/>
      <c r="F102" s="155"/>
      <c r="G102" s="21"/>
    </row>
    <row r="103" spans="1:7" x14ac:dyDescent="0.3">
      <c r="A103" s="21"/>
      <c r="B103" s="7"/>
      <c r="C103" s="3" t="s">
        <v>7</v>
      </c>
      <c r="D103" s="3" t="s">
        <v>3</v>
      </c>
      <c r="E103" s="3" t="s">
        <v>5</v>
      </c>
      <c r="F103" s="82" t="s">
        <v>4</v>
      </c>
      <c r="G103" s="21"/>
    </row>
    <row r="104" spans="1:7" x14ac:dyDescent="0.3">
      <c r="A104" s="21"/>
      <c r="B104" s="7"/>
      <c r="C104" s="11" t="s">
        <v>36</v>
      </c>
      <c r="D104" s="1"/>
      <c r="E104" s="1"/>
      <c r="F104" s="83"/>
      <c r="G104" s="21"/>
    </row>
    <row r="105" spans="1:7" x14ac:dyDescent="0.3">
      <c r="A105" s="21"/>
      <c r="B105" s="7"/>
      <c r="C105" s="12" t="s">
        <v>37</v>
      </c>
      <c r="D105" s="1">
        <v>50</v>
      </c>
      <c r="E105" s="128"/>
      <c r="F105" s="84"/>
      <c r="G105" s="21"/>
    </row>
    <row r="106" spans="1:7" x14ac:dyDescent="0.3">
      <c r="A106" s="21"/>
      <c r="B106" s="7"/>
      <c r="C106" s="12" t="s">
        <v>38</v>
      </c>
      <c r="D106" s="1">
        <v>10</v>
      </c>
      <c r="E106" s="130"/>
      <c r="F106" s="84"/>
      <c r="G106" s="21"/>
    </row>
    <row r="107" spans="1:7" x14ac:dyDescent="0.3">
      <c r="A107" s="21"/>
      <c r="B107" s="7"/>
      <c r="C107" s="12" t="s">
        <v>39</v>
      </c>
      <c r="D107" s="1">
        <v>10</v>
      </c>
      <c r="E107" s="130"/>
      <c r="F107" s="84"/>
      <c r="G107" s="21"/>
    </row>
    <row r="108" spans="1:7" x14ac:dyDescent="0.3">
      <c r="A108" s="21"/>
      <c r="B108" s="7"/>
      <c r="C108" s="12" t="s">
        <v>40</v>
      </c>
      <c r="D108" s="1">
        <v>20</v>
      </c>
      <c r="E108" s="130"/>
      <c r="F108" s="84"/>
      <c r="G108" s="21"/>
    </row>
    <row r="109" spans="1:7" x14ac:dyDescent="0.3">
      <c r="A109" s="21"/>
      <c r="B109" s="7"/>
      <c r="C109" s="12" t="s">
        <v>41</v>
      </c>
      <c r="D109" s="1">
        <v>10</v>
      </c>
      <c r="E109" s="130"/>
      <c r="F109" s="84"/>
      <c r="G109" s="21"/>
    </row>
    <row r="110" spans="1:7" ht="28.8" x14ac:dyDescent="0.3">
      <c r="A110" s="21"/>
      <c r="B110" s="7"/>
      <c r="C110" s="12" t="s">
        <v>42</v>
      </c>
      <c r="D110" s="5">
        <v>25</v>
      </c>
      <c r="E110" s="130"/>
      <c r="F110" s="84"/>
      <c r="G110" s="21"/>
    </row>
    <row r="111" spans="1:7" ht="28.8" x14ac:dyDescent="0.3">
      <c r="A111" s="21"/>
      <c r="B111" s="7"/>
      <c r="C111" s="12" t="s">
        <v>43</v>
      </c>
      <c r="D111" s="5">
        <v>30</v>
      </c>
      <c r="E111" s="171"/>
      <c r="F111" s="84"/>
      <c r="G111" s="21"/>
    </row>
    <row r="112" spans="1:7" ht="30" customHeight="1" x14ac:dyDescent="0.3">
      <c r="A112" s="21"/>
      <c r="B112" s="7"/>
      <c r="C112" s="126" t="s">
        <v>8</v>
      </c>
      <c r="D112" s="127"/>
      <c r="E112" s="127"/>
      <c r="F112" s="85">
        <f>SUM(F105:F111)</f>
        <v>0</v>
      </c>
      <c r="G112" s="21"/>
    </row>
    <row r="113" spans="1:8" ht="30" customHeight="1" x14ac:dyDescent="0.3">
      <c r="A113" s="21"/>
      <c r="B113" s="7"/>
      <c r="C113" s="9"/>
      <c r="D113" s="10"/>
      <c r="E113" s="10"/>
      <c r="F113" s="86"/>
      <c r="G113" s="21"/>
    </row>
    <row r="114" spans="1:8" x14ac:dyDescent="0.3">
      <c r="A114" s="21"/>
      <c r="B114" s="7"/>
      <c r="C114" s="3" t="s">
        <v>7</v>
      </c>
      <c r="D114" s="3" t="s">
        <v>3</v>
      </c>
      <c r="E114" s="3" t="s">
        <v>5</v>
      </c>
      <c r="F114" s="82" t="s">
        <v>4</v>
      </c>
      <c r="G114" s="21"/>
    </row>
    <row r="115" spans="1:8" ht="72" customHeight="1" x14ac:dyDescent="0.3">
      <c r="A115" s="21"/>
      <c r="B115" s="7"/>
      <c r="C115" s="221" t="s">
        <v>227</v>
      </c>
      <c r="D115" s="5">
        <v>20</v>
      </c>
      <c r="E115" s="4"/>
      <c r="F115" s="84"/>
      <c r="G115" s="21"/>
      <c r="H115" s="100"/>
    </row>
    <row r="116" spans="1:8" ht="30" customHeight="1" x14ac:dyDescent="0.3">
      <c r="A116" s="21"/>
      <c r="B116" s="7"/>
      <c r="C116" s="126" t="s">
        <v>186</v>
      </c>
      <c r="D116" s="127"/>
      <c r="E116" s="127"/>
      <c r="F116" s="85">
        <f>SUM(F115)</f>
        <v>0</v>
      </c>
      <c r="G116" s="21"/>
    </row>
    <row r="117" spans="1:8" ht="30" customHeight="1" x14ac:dyDescent="0.3">
      <c r="A117" s="21"/>
      <c r="B117" s="7"/>
      <c r="C117" s="9"/>
      <c r="D117" s="10"/>
      <c r="E117" s="10"/>
      <c r="F117" s="86"/>
      <c r="G117" s="21"/>
    </row>
    <row r="118" spans="1:8" x14ac:dyDescent="0.3">
      <c r="A118" s="21"/>
      <c r="B118" s="7"/>
      <c r="C118" s="3" t="s">
        <v>7</v>
      </c>
      <c r="D118" s="3" t="s">
        <v>3</v>
      </c>
      <c r="E118" s="3" t="s">
        <v>5</v>
      </c>
      <c r="F118" s="82" t="s">
        <v>4</v>
      </c>
      <c r="G118" s="21"/>
    </row>
    <row r="119" spans="1:8" ht="28.8" x14ac:dyDescent="0.3">
      <c r="A119" s="21"/>
      <c r="B119" s="7"/>
      <c r="C119" s="2" t="s">
        <v>209</v>
      </c>
      <c r="D119" s="1"/>
      <c r="E119" s="1"/>
      <c r="F119" s="83"/>
      <c r="G119" s="21"/>
    </row>
    <row r="120" spans="1:8" x14ac:dyDescent="0.3">
      <c r="A120" s="21"/>
      <c r="B120" s="7"/>
      <c r="C120" s="4" t="s">
        <v>44</v>
      </c>
      <c r="D120" s="104" t="s">
        <v>210</v>
      </c>
      <c r="E120" s="128"/>
      <c r="F120" s="84"/>
      <c r="G120" s="21"/>
    </row>
    <row r="121" spans="1:8" x14ac:dyDescent="0.3">
      <c r="A121" s="21"/>
      <c r="B121" s="7"/>
      <c r="C121" s="4" t="s">
        <v>45</v>
      </c>
      <c r="D121" s="104" t="s">
        <v>211</v>
      </c>
      <c r="E121" s="129"/>
      <c r="F121" s="84"/>
      <c r="G121" s="21"/>
    </row>
    <row r="122" spans="1:8" x14ac:dyDescent="0.3">
      <c r="A122" s="21"/>
      <c r="B122" s="7"/>
      <c r="C122" s="4" t="s">
        <v>46</v>
      </c>
      <c r="D122" s="104" t="s">
        <v>210</v>
      </c>
      <c r="E122" s="129"/>
      <c r="F122" s="84"/>
      <c r="G122" s="21"/>
    </row>
    <row r="123" spans="1:8" x14ac:dyDescent="0.3">
      <c r="A123" s="21"/>
      <c r="B123" s="7"/>
      <c r="C123" s="4" t="s">
        <v>47</v>
      </c>
      <c r="D123" s="104" t="s">
        <v>212</v>
      </c>
      <c r="E123" s="129"/>
      <c r="F123" s="84"/>
      <c r="G123" s="21"/>
    </row>
    <row r="124" spans="1:8" x14ac:dyDescent="0.3">
      <c r="A124" s="21"/>
      <c r="B124" s="7"/>
      <c r="C124" s="4" t="s">
        <v>48</v>
      </c>
      <c r="D124" s="104" t="s">
        <v>213</v>
      </c>
      <c r="E124" s="129"/>
      <c r="F124" s="84"/>
      <c r="G124" s="21"/>
    </row>
    <row r="125" spans="1:8" x14ac:dyDescent="0.3">
      <c r="A125" s="21"/>
      <c r="B125" s="7"/>
      <c r="C125" s="4" t="s">
        <v>49</v>
      </c>
      <c r="D125" s="104" t="s">
        <v>214</v>
      </c>
      <c r="E125" s="162"/>
      <c r="F125" s="84"/>
      <c r="G125" s="21"/>
    </row>
    <row r="126" spans="1:8" ht="30" customHeight="1" x14ac:dyDescent="0.3">
      <c r="A126" s="21"/>
      <c r="B126" s="7"/>
      <c r="C126" s="126" t="s">
        <v>187</v>
      </c>
      <c r="D126" s="127"/>
      <c r="E126" s="127"/>
      <c r="F126" s="85">
        <f>SUM(F120:F125)</f>
        <v>0</v>
      </c>
      <c r="G126" s="21"/>
    </row>
    <row r="127" spans="1:8" ht="30" customHeight="1" x14ac:dyDescent="0.3">
      <c r="A127" s="21"/>
      <c r="B127" s="7"/>
      <c r="C127" s="9"/>
      <c r="D127" s="10"/>
      <c r="E127" s="10"/>
      <c r="F127" s="86"/>
      <c r="G127" s="21"/>
    </row>
    <row r="128" spans="1:8" x14ac:dyDescent="0.3">
      <c r="A128" s="21"/>
      <c r="B128" s="7"/>
      <c r="C128" s="3" t="s">
        <v>7</v>
      </c>
      <c r="D128" s="3" t="s">
        <v>3</v>
      </c>
      <c r="E128" s="3" t="s">
        <v>5</v>
      </c>
      <c r="F128" s="82" t="s">
        <v>4</v>
      </c>
      <c r="G128" s="21"/>
    </row>
    <row r="129" spans="1:7" ht="28.8" x14ac:dyDescent="0.3">
      <c r="A129" s="21"/>
      <c r="B129" s="7"/>
      <c r="C129" s="11" t="s">
        <v>50</v>
      </c>
      <c r="D129" s="5">
        <v>50</v>
      </c>
      <c r="E129" s="4"/>
      <c r="F129" s="84"/>
      <c r="G129" s="21"/>
    </row>
    <row r="130" spans="1:7" ht="30" customHeight="1" x14ac:dyDescent="0.3">
      <c r="A130" s="21"/>
      <c r="B130" s="7"/>
      <c r="C130" s="126"/>
      <c r="D130" s="127"/>
      <c r="E130" s="127"/>
      <c r="F130" s="85">
        <f>SUM(F129)</f>
        <v>0</v>
      </c>
      <c r="G130" s="21"/>
    </row>
    <row r="131" spans="1:7" ht="30" customHeight="1" x14ac:dyDescent="0.3">
      <c r="A131" s="21"/>
      <c r="B131" s="7"/>
      <c r="C131" s="9"/>
      <c r="D131" s="10"/>
      <c r="E131" s="10"/>
      <c r="F131" s="86"/>
      <c r="G131" s="21"/>
    </row>
    <row r="132" spans="1:7" x14ac:dyDescent="0.3">
      <c r="A132" s="21"/>
      <c r="B132" s="7"/>
      <c r="C132" s="3" t="s">
        <v>7</v>
      </c>
      <c r="D132" s="3" t="s">
        <v>3</v>
      </c>
      <c r="E132" s="3" t="s">
        <v>5</v>
      </c>
      <c r="F132" s="82" t="s">
        <v>4</v>
      </c>
      <c r="G132" s="21"/>
    </row>
    <row r="133" spans="1:7" ht="28.8" x14ac:dyDescent="0.3">
      <c r="A133" s="21"/>
      <c r="B133" s="7"/>
      <c r="C133" s="11" t="s">
        <v>51</v>
      </c>
      <c r="D133" s="5">
        <v>50</v>
      </c>
      <c r="E133" s="4"/>
      <c r="F133" s="84"/>
      <c r="G133" s="21"/>
    </row>
    <row r="134" spans="1:7" ht="30" customHeight="1" x14ac:dyDescent="0.3">
      <c r="A134" s="21"/>
      <c r="B134" s="7"/>
      <c r="C134" s="126" t="s">
        <v>187</v>
      </c>
      <c r="D134" s="127"/>
      <c r="E134" s="127"/>
      <c r="F134" s="85">
        <f>SUM(F133)</f>
        <v>0</v>
      </c>
      <c r="G134" s="21"/>
    </row>
    <row r="135" spans="1:7" ht="30" customHeight="1" x14ac:dyDescent="0.3">
      <c r="A135" s="21"/>
      <c r="B135" s="7"/>
      <c r="C135" s="9"/>
      <c r="D135" s="10"/>
      <c r="E135" s="10"/>
      <c r="F135" s="86"/>
      <c r="G135" s="21"/>
    </row>
    <row r="136" spans="1:7" x14ac:dyDescent="0.3">
      <c r="A136" s="21"/>
      <c r="B136" s="7"/>
      <c r="C136" s="3" t="s">
        <v>7</v>
      </c>
      <c r="D136" s="3" t="s">
        <v>3</v>
      </c>
      <c r="E136" s="3" t="s">
        <v>5</v>
      </c>
      <c r="F136" s="82" t="s">
        <v>4</v>
      </c>
      <c r="G136" s="21"/>
    </row>
    <row r="137" spans="1:7" x14ac:dyDescent="0.3">
      <c r="A137" s="21"/>
      <c r="B137" s="7"/>
      <c r="C137" s="11" t="s">
        <v>54</v>
      </c>
      <c r="D137" s="1"/>
      <c r="E137" s="1"/>
      <c r="F137" s="83"/>
      <c r="G137" s="21"/>
    </row>
    <row r="138" spans="1:7" x14ac:dyDescent="0.3">
      <c r="A138" s="21"/>
      <c r="B138" s="7"/>
      <c r="C138" s="12" t="s">
        <v>52</v>
      </c>
      <c r="D138" s="1">
        <v>8</v>
      </c>
      <c r="E138" s="128"/>
      <c r="F138" s="84"/>
      <c r="G138" s="21"/>
    </row>
    <row r="139" spans="1:7" x14ac:dyDescent="0.3">
      <c r="A139" s="21"/>
      <c r="B139" s="7"/>
      <c r="C139" s="12" t="s">
        <v>53</v>
      </c>
      <c r="D139" s="1">
        <v>15</v>
      </c>
      <c r="E139" s="130"/>
      <c r="F139" s="84"/>
      <c r="G139" s="21"/>
    </row>
    <row r="140" spans="1:7" ht="30" customHeight="1" x14ac:dyDescent="0.3">
      <c r="A140" s="21"/>
      <c r="B140" s="7"/>
      <c r="C140" s="126" t="s">
        <v>187</v>
      </c>
      <c r="D140" s="127"/>
      <c r="E140" s="127"/>
      <c r="F140" s="85">
        <f>SUM(F138:F139)</f>
        <v>0</v>
      </c>
      <c r="G140" s="21"/>
    </row>
    <row r="141" spans="1:7" ht="30" customHeight="1" x14ac:dyDescent="0.3">
      <c r="A141" s="21"/>
      <c r="B141" s="7"/>
      <c r="C141" s="9"/>
      <c r="D141" s="10"/>
      <c r="E141" s="10"/>
      <c r="F141" s="86"/>
      <c r="G141" s="21"/>
    </row>
    <row r="142" spans="1:7" x14ac:dyDescent="0.3">
      <c r="A142" s="21"/>
      <c r="B142" s="7"/>
      <c r="C142" s="3" t="s">
        <v>7</v>
      </c>
      <c r="D142" s="3" t="s">
        <v>3</v>
      </c>
      <c r="E142" s="3" t="s">
        <v>5</v>
      </c>
      <c r="F142" s="82" t="s">
        <v>4</v>
      </c>
      <c r="G142" s="21"/>
    </row>
    <row r="143" spans="1:7" ht="28.8" x14ac:dyDescent="0.3">
      <c r="A143" s="21"/>
      <c r="B143" s="7"/>
      <c r="C143" s="11" t="s">
        <v>55</v>
      </c>
      <c r="D143" s="1"/>
      <c r="E143" s="1"/>
      <c r="F143" s="83"/>
      <c r="G143" s="21"/>
    </row>
    <row r="144" spans="1:7" x14ac:dyDescent="0.3">
      <c r="A144" s="21"/>
      <c r="B144" s="7"/>
      <c r="C144" s="12" t="s">
        <v>56</v>
      </c>
      <c r="D144" s="225" t="s">
        <v>229</v>
      </c>
      <c r="E144" s="226" t="s">
        <v>233</v>
      </c>
      <c r="F144" s="84"/>
      <c r="G144" s="21"/>
    </row>
    <row r="145" spans="1:7" x14ac:dyDescent="0.3">
      <c r="A145" s="21"/>
      <c r="B145" s="7"/>
      <c r="C145" s="12" t="s">
        <v>57</v>
      </c>
      <c r="D145" s="1" t="s">
        <v>230</v>
      </c>
      <c r="E145" s="129"/>
      <c r="F145" s="84"/>
      <c r="G145" s="21"/>
    </row>
    <row r="146" spans="1:7" x14ac:dyDescent="0.3">
      <c r="A146" s="21"/>
      <c r="B146" s="7"/>
      <c r="C146" s="12" t="s">
        <v>58</v>
      </c>
      <c r="D146" s="1" t="s">
        <v>231</v>
      </c>
      <c r="E146" s="129"/>
      <c r="F146" s="84"/>
      <c r="G146" s="21"/>
    </row>
    <row r="147" spans="1:7" x14ac:dyDescent="0.3">
      <c r="A147" s="21"/>
      <c r="B147" s="7"/>
      <c r="C147" s="12" t="s">
        <v>59</v>
      </c>
      <c r="D147" s="1" t="s">
        <v>232</v>
      </c>
      <c r="E147" s="130"/>
      <c r="F147" s="84"/>
      <c r="G147" s="21"/>
    </row>
    <row r="148" spans="1:7" ht="30" customHeight="1" x14ac:dyDescent="0.3">
      <c r="A148" s="21"/>
      <c r="B148" s="7"/>
      <c r="C148" s="126" t="s">
        <v>8</v>
      </c>
      <c r="D148" s="127"/>
      <c r="E148" s="127"/>
      <c r="F148" s="85">
        <f>SUM(F144:F147)</f>
        <v>0</v>
      </c>
      <c r="G148" s="21"/>
    </row>
    <row r="149" spans="1:7" ht="30" customHeight="1" x14ac:dyDescent="0.3">
      <c r="A149" s="21"/>
      <c r="B149" s="7"/>
      <c r="C149" s="9"/>
      <c r="D149" s="10"/>
      <c r="E149" s="10"/>
      <c r="F149" s="86"/>
      <c r="G149" s="21"/>
    </row>
    <row r="150" spans="1:7" x14ac:dyDescent="0.3">
      <c r="A150" s="21"/>
      <c r="B150" s="7"/>
      <c r="C150" s="3" t="s">
        <v>7</v>
      </c>
      <c r="D150" s="3" t="s">
        <v>3</v>
      </c>
      <c r="E150" s="3" t="s">
        <v>5</v>
      </c>
      <c r="F150" s="82" t="s">
        <v>4</v>
      </c>
      <c r="G150" s="21"/>
    </row>
    <row r="151" spans="1:7" x14ac:dyDescent="0.3">
      <c r="A151" s="21"/>
      <c r="B151" s="7"/>
      <c r="C151" s="11" t="s">
        <v>60</v>
      </c>
      <c r="D151" s="1"/>
      <c r="E151" s="1"/>
      <c r="F151" s="83"/>
      <c r="G151" s="21"/>
    </row>
    <row r="152" spans="1:7" x14ac:dyDescent="0.3">
      <c r="A152" s="21"/>
      <c r="B152" s="7"/>
      <c r="C152" s="12" t="s">
        <v>61</v>
      </c>
      <c r="D152" s="1">
        <v>20</v>
      </c>
      <c r="E152" s="128"/>
      <c r="F152" s="84"/>
      <c r="G152" s="21"/>
    </row>
    <row r="153" spans="1:7" x14ac:dyDescent="0.3">
      <c r="A153" s="21"/>
      <c r="B153" s="7"/>
      <c r="C153" s="12" t="s">
        <v>62</v>
      </c>
      <c r="D153" s="1">
        <v>70</v>
      </c>
      <c r="E153" s="129"/>
      <c r="F153" s="84"/>
      <c r="G153" s="21"/>
    </row>
    <row r="154" spans="1:7" ht="43.2" x14ac:dyDescent="0.3">
      <c r="A154" s="21"/>
      <c r="B154" s="7"/>
      <c r="C154" s="105" t="s">
        <v>216</v>
      </c>
      <c r="D154" s="106" t="s">
        <v>215</v>
      </c>
      <c r="E154" s="129"/>
      <c r="F154" s="84"/>
      <c r="G154" s="21"/>
    </row>
    <row r="155" spans="1:7" x14ac:dyDescent="0.3">
      <c r="A155" s="21"/>
      <c r="B155" s="7"/>
      <c r="C155" s="105" t="s">
        <v>63</v>
      </c>
      <c r="D155" s="34" t="s">
        <v>64</v>
      </c>
      <c r="E155" s="129"/>
      <c r="F155" s="84"/>
      <c r="G155" s="21"/>
    </row>
    <row r="156" spans="1:7" ht="28.8" x14ac:dyDescent="0.3">
      <c r="A156" s="21"/>
      <c r="B156" s="7"/>
      <c r="C156" s="105" t="s">
        <v>69</v>
      </c>
      <c r="D156" s="35" t="s">
        <v>70</v>
      </c>
      <c r="E156" s="130"/>
      <c r="F156" s="84"/>
      <c r="G156" s="21"/>
    </row>
    <row r="157" spans="1:7" ht="30" customHeight="1" x14ac:dyDescent="0.3">
      <c r="A157" s="21"/>
      <c r="B157" s="7"/>
      <c r="C157" s="126" t="s">
        <v>187</v>
      </c>
      <c r="D157" s="127"/>
      <c r="E157" s="127"/>
      <c r="F157" s="85">
        <f>SUM(F152:F156)</f>
        <v>0</v>
      </c>
      <c r="G157" s="21"/>
    </row>
    <row r="158" spans="1:7" ht="30" customHeight="1" x14ac:dyDescent="0.3">
      <c r="A158" s="21"/>
      <c r="B158" s="7"/>
      <c r="C158" s="9"/>
      <c r="D158" s="10"/>
      <c r="E158" s="10"/>
      <c r="F158" s="86"/>
      <c r="G158" s="21"/>
    </row>
    <row r="159" spans="1:7" x14ac:dyDescent="0.3">
      <c r="A159" s="21"/>
      <c r="B159" s="7"/>
      <c r="C159" s="3" t="s">
        <v>7</v>
      </c>
      <c r="D159" s="3" t="s">
        <v>3</v>
      </c>
      <c r="E159" s="3" t="s">
        <v>5</v>
      </c>
      <c r="F159" s="82" t="s">
        <v>4</v>
      </c>
      <c r="G159" s="21"/>
    </row>
    <row r="160" spans="1:7" x14ac:dyDescent="0.3">
      <c r="A160" s="21"/>
      <c r="B160" s="7"/>
      <c r="C160" s="11" t="s">
        <v>65</v>
      </c>
      <c r="D160" s="1"/>
      <c r="E160" s="1"/>
      <c r="F160" s="83"/>
      <c r="G160" s="21"/>
    </row>
    <row r="161" spans="1:7" x14ac:dyDescent="0.3">
      <c r="A161" s="21"/>
      <c r="B161" s="7"/>
      <c r="C161" s="12" t="s">
        <v>66</v>
      </c>
      <c r="D161" s="1">
        <v>100</v>
      </c>
      <c r="E161" s="128"/>
      <c r="F161" s="84"/>
      <c r="G161" s="21"/>
    </row>
    <row r="162" spans="1:7" x14ac:dyDescent="0.3">
      <c r="A162" s="21"/>
      <c r="B162" s="7"/>
      <c r="C162" s="12" t="s">
        <v>67</v>
      </c>
      <c r="D162" s="1">
        <v>80</v>
      </c>
      <c r="E162" s="129"/>
      <c r="F162" s="84"/>
      <c r="G162" s="21"/>
    </row>
    <row r="163" spans="1:7" x14ac:dyDescent="0.3">
      <c r="A163" s="21"/>
      <c r="B163" s="7"/>
      <c r="C163" s="12" t="s">
        <v>68</v>
      </c>
      <c r="D163" s="34">
        <v>40</v>
      </c>
      <c r="E163" s="129"/>
      <c r="F163" s="84"/>
      <c r="G163" s="21"/>
    </row>
    <row r="164" spans="1:7" ht="30" customHeight="1" x14ac:dyDescent="0.3">
      <c r="A164" s="21"/>
      <c r="B164" s="7"/>
      <c r="C164" s="126" t="s">
        <v>187</v>
      </c>
      <c r="D164" s="127"/>
      <c r="E164" s="127"/>
      <c r="F164" s="85">
        <f>SUM(F161:F163)</f>
        <v>0</v>
      </c>
      <c r="G164" s="21"/>
    </row>
    <row r="165" spans="1:7" x14ac:dyDescent="0.3">
      <c r="A165" s="21"/>
      <c r="B165" s="7"/>
      <c r="C165" s="9"/>
      <c r="D165" s="10"/>
      <c r="E165" s="10"/>
      <c r="F165" s="86"/>
      <c r="G165" s="21"/>
    </row>
    <row r="166" spans="1:7" ht="15" thickBot="1" x14ac:dyDescent="0.35">
      <c r="A166" s="21"/>
      <c r="B166" s="28"/>
      <c r="C166" s="20"/>
      <c r="D166" s="20"/>
      <c r="E166" s="20"/>
      <c r="F166" s="88"/>
      <c r="G166" s="21"/>
    </row>
    <row r="167" spans="1:7" ht="22.2" thickTop="1" thickBot="1" x14ac:dyDescent="0.45">
      <c r="A167" s="21"/>
      <c r="B167" s="31"/>
      <c r="C167" s="174" t="s">
        <v>31</v>
      </c>
      <c r="D167" s="175"/>
      <c r="E167" s="176" t="s">
        <v>17</v>
      </c>
      <c r="F167" s="177"/>
      <c r="G167" s="21"/>
    </row>
    <row r="168" spans="1:7" ht="22.2" thickTop="1" thickBot="1" x14ac:dyDescent="0.45">
      <c r="A168" s="21"/>
      <c r="B168" s="7"/>
      <c r="C168" s="8"/>
      <c r="D168" s="8"/>
      <c r="E168" s="156">
        <f>SUM(F96,F101,F112,F116,F126,F130,F134,F140,F148,F157,F164)</f>
        <v>0</v>
      </c>
      <c r="F168" s="157"/>
      <c r="G168" s="21"/>
    </row>
    <row r="169" spans="1:7" ht="15.6" thickTop="1" thickBot="1" x14ac:dyDescent="0.35">
      <c r="A169" s="21"/>
      <c r="B169" s="28"/>
      <c r="C169" s="20"/>
      <c r="D169" s="20"/>
      <c r="E169" s="20"/>
      <c r="F169" s="88"/>
      <c r="G169" s="29"/>
    </row>
    <row r="170" spans="1:7" ht="15" thickTop="1" x14ac:dyDescent="0.3"/>
    <row r="171" spans="1:7" ht="15" thickBot="1" x14ac:dyDescent="0.35">
      <c r="B171" s="38"/>
      <c r="C171" s="38"/>
      <c r="D171" s="38"/>
      <c r="E171" s="38"/>
      <c r="F171" s="90"/>
      <c r="G171" s="38"/>
    </row>
    <row r="172" spans="1:7" x14ac:dyDescent="0.3">
      <c r="A172" s="39"/>
      <c r="B172" s="36"/>
      <c r="C172" s="36"/>
      <c r="D172" s="36"/>
      <c r="E172" s="36"/>
      <c r="F172" s="91"/>
      <c r="G172" s="37"/>
    </row>
    <row r="173" spans="1:7" ht="23.4" x14ac:dyDescent="0.3">
      <c r="A173" s="39"/>
      <c r="B173" s="36"/>
      <c r="C173" s="178" t="s">
        <v>32</v>
      </c>
      <c r="D173" s="179"/>
      <c r="E173" s="179"/>
      <c r="F173" s="179"/>
      <c r="G173" s="37"/>
    </row>
    <row r="174" spans="1:7" x14ac:dyDescent="0.3">
      <c r="A174" s="39"/>
      <c r="B174" s="7"/>
      <c r="C174" s="7"/>
      <c r="D174" s="7"/>
      <c r="E174" s="7"/>
      <c r="F174" s="81"/>
      <c r="G174" s="39"/>
    </row>
    <row r="175" spans="1:7" x14ac:dyDescent="0.3">
      <c r="A175" s="39"/>
      <c r="B175" s="7"/>
      <c r="C175" s="3" t="s">
        <v>7</v>
      </c>
      <c r="D175" s="3" t="s">
        <v>3</v>
      </c>
      <c r="E175" s="3" t="s">
        <v>5</v>
      </c>
      <c r="F175" s="82" t="s">
        <v>4</v>
      </c>
      <c r="G175" s="40"/>
    </row>
    <row r="176" spans="1:7" x14ac:dyDescent="0.3">
      <c r="A176" s="39"/>
      <c r="B176" s="7"/>
      <c r="C176" s="11" t="s">
        <v>205</v>
      </c>
      <c r="D176" s="1"/>
      <c r="E176" s="1"/>
      <c r="F176" s="83"/>
      <c r="G176" s="40"/>
    </row>
    <row r="177" spans="1:8" x14ac:dyDescent="0.3">
      <c r="A177" s="39"/>
      <c r="B177" s="7"/>
      <c r="C177" s="12" t="s">
        <v>74</v>
      </c>
      <c r="D177" s="34">
        <v>40</v>
      </c>
      <c r="E177" s="128"/>
      <c r="F177" s="84"/>
      <c r="G177" s="40"/>
    </row>
    <row r="178" spans="1:8" x14ac:dyDescent="0.3">
      <c r="A178" s="39"/>
      <c r="B178" s="7"/>
      <c r="C178" s="223" t="s">
        <v>228</v>
      </c>
      <c r="D178" s="103" t="s">
        <v>206</v>
      </c>
      <c r="E178" s="130"/>
      <c r="F178" s="84"/>
      <c r="G178" s="40"/>
      <c r="H178" s="222"/>
    </row>
    <row r="179" spans="1:8" ht="30" customHeight="1" x14ac:dyDescent="0.3">
      <c r="A179" s="39"/>
      <c r="B179" s="7"/>
      <c r="C179" s="126" t="s">
        <v>188</v>
      </c>
      <c r="D179" s="127"/>
      <c r="E179" s="127"/>
      <c r="F179" s="85">
        <f>SUM(F177:F178)</f>
        <v>0</v>
      </c>
      <c r="G179" s="39"/>
    </row>
    <row r="180" spans="1:8" ht="30" customHeight="1" x14ac:dyDescent="0.3">
      <c r="A180" s="39"/>
      <c r="B180" s="7"/>
      <c r="C180" s="9"/>
      <c r="D180" s="10"/>
      <c r="E180" s="10"/>
      <c r="F180" s="86"/>
      <c r="G180" s="39"/>
    </row>
    <row r="181" spans="1:8" x14ac:dyDescent="0.3">
      <c r="A181" s="39"/>
      <c r="B181" s="7"/>
      <c r="C181" s="3" t="s">
        <v>7</v>
      </c>
      <c r="D181" s="3" t="s">
        <v>3</v>
      </c>
      <c r="E181" s="3" t="s">
        <v>5</v>
      </c>
      <c r="F181" s="82" t="s">
        <v>4</v>
      </c>
      <c r="G181" s="39"/>
    </row>
    <row r="182" spans="1:8" x14ac:dyDescent="0.3">
      <c r="A182" s="39"/>
      <c r="B182" s="7"/>
      <c r="C182" s="11" t="s">
        <v>77</v>
      </c>
      <c r="D182" s="1"/>
      <c r="E182" s="134" t="s">
        <v>189</v>
      </c>
      <c r="F182" s="83"/>
      <c r="G182" s="39"/>
    </row>
    <row r="183" spans="1:8" x14ac:dyDescent="0.3">
      <c r="A183" s="39"/>
      <c r="B183" s="7"/>
      <c r="C183" s="12" t="s">
        <v>74</v>
      </c>
      <c r="D183" s="34">
        <v>40</v>
      </c>
      <c r="E183" s="135"/>
      <c r="F183" s="84"/>
      <c r="G183" s="39"/>
    </row>
    <row r="184" spans="1:8" x14ac:dyDescent="0.3">
      <c r="A184" s="39"/>
      <c r="B184" s="7"/>
      <c r="C184" s="12" t="s">
        <v>76</v>
      </c>
      <c r="D184" s="32" t="s">
        <v>78</v>
      </c>
      <c r="E184" s="136"/>
      <c r="F184" s="84"/>
      <c r="G184" s="39"/>
    </row>
    <row r="185" spans="1:8" ht="30" customHeight="1" x14ac:dyDescent="0.3">
      <c r="A185" s="39"/>
      <c r="B185" s="7"/>
      <c r="C185" s="126" t="s">
        <v>188</v>
      </c>
      <c r="D185" s="127"/>
      <c r="E185" s="127"/>
      <c r="F185" s="85">
        <f>SUM(F183:F184)</f>
        <v>0</v>
      </c>
      <c r="G185" s="39"/>
    </row>
    <row r="186" spans="1:8" ht="30" customHeight="1" x14ac:dyDescent="0.3">
      <c r="A186" s="39"/>
      <c r="B186" s="7"/>
      <c r="C186" s="9"/>
      <c r="D186" s="10"/>
      <c r="E186" s="10"/>
      <c r="F186" s="86"/>
      <c r="G186" s="39"/>
    </row>
    <row r="187" spans="1:8" x14ac:dyDescent="0.3">
      <c r="A187" s="39"/>
      <c r="B187" s="7"/>
      <c r="C187" s="3" t="s">
        <v>7</v>
      </c>
      <c r="D187" s="3" t="s">
        <v>3</v>
      </c>
      <c r="E187" s="3" t="s">
        <v>5</v>
      </c>
      <c r="F187" s="82" t="s">
        <v>4</v>
      </c>
      <c r="G187" s="39"/>
    </row>
    <row r="188" spans="1:8" x14ac:dyDescent="0.3">
      <c r="A188" s="39"/>
      <c r="B188" s="7"/>
      <c r="C188" s="11" t="s">
        <v>79</v>
      </c>
      <c r="D188" s="1"/>
      <c r="E188" s="1"/>
      <c r="F188" s="83"/>
      <c r="G188" s="39"/>
    </row>
    <row r="189" spans="1:8" ht="24.75" customHeight="1" x14ac:dyDescent="0.3">
      <c r="A189" s="39"/>
      <c r="B189" s="7"/>
      <c r="C189" s="12" t="s">
        <v>80</v>
      </c>
      <c r="D189" s="34">
        <v>30</v>
      </c>
      <c r="E189" s="128" t="s">
        <v>84</v>
      </c>
      <c r="F189" s="84"/>
      <c r="G189" s="39"/>
    </row>
    <row r="190" spans="1:8" ht="25.5" customHeight="1" x14ac:dyDescent="0.3">
      <c r="A190" s="39"/>
      <c r="B190" s="7"/>
      <c r="C190" s="12" t="s">
        <v>81</v>
      </c>
      <c r="D190" s="34">
        <v>100</v>
      </c>
      <c r="E190" s="130"/>
      <c r="F190" s="84"/>
      <c r="G190" s="39"/>
    </row>
    <row r="191" spans="1:8" ht="30" customHeight="1" x14ac:dyDescent="0.3">
      <c r="A191" s="39"/>
      <c r="B191" s="7"/>
      <c r="C191" s="126" t="s">
        <v>187</v>
      </c>
      <c r="D191" s="127"/>
      <c r="E191" s="127"/>
      <c r="F191" s="85">
        <f>SUM(F189:F190)</f>
        <v>0</v>
      </c>
      <c r="G191" s="39"/>
    </row>
    <row r="192" spans="1:8" ht="30" customHeight="1" x14ac:dyDescent="0.3">
      <c r="A192" s="39"/>
      <c r="B192" s="7"/>
      <c r="C192" s="9"/>
      <c r="D192" s="10"/>
      <c r="E192" s="10"/>
      <c r="F192" s="86"/>
      <c r="G192" s="39"/>
    </row>
    <row r="193" spans="1:7" x14ac:dyDescent="0.3">
      <c r="A193" s="39"/>
      <c r="B193" s="7"/>
      <c r="C193" s="3" t="s">
        <v>7</v>
      </c>
      <c r="D193" s="3" t="s">
        <v>3</v>
      </c>
      <c r="E193" s="3" t="s">
        <v>5</v>
      </c>
      <c r="F193" s="82" t="s">
        <v>4</v>
      </c>
      <c r="G193" s="39"/>
    </row>
    <row r="194" spans="1:7" x14ac:dyDescent="0.3">
      <c r="A194" s="39"/>
      <c r="B194" s="7"/>
      <c r="C194" s="11" t="s">
        <v>82</v>
      </c>
      <c r="D194" s="1"/>
      <c r="E194" s="134" t="s">
        <v>189</v>
      </c>
      <c r="F194" s="83"/>
      <c r="G194" s="39"/>
    </row>
    <row r="195" spans="1:7" x14ac:dyDescent="0.3">
      <c r="A195" s="39"/>
      <c r="B195" s="7"/>
      <c r="C195" s="12" t="s">
        <v>80</v>
      </c>
      <c r="D195" s="34">
        <v>20</v>
      </c>
      <c r="E195" s="135"/>
      <c r="F195" s="84"/>
      <c r="G195" s="39"/>
    </row>
    <row r="196" spans="1:7" x14ac:dyDescent="0.3">
      <c r="A196" s="39"/>
      <c r="B196" s="7"/>
      <c r="C196" s="12" t="s">
        <v>81</v>
      </c>
      <c r="D196" s="34">
        <v>100</v>
      </c>
      <c r="E196" s="136"/>
      <c r="F196" s="84"/>
      <c r="G196" s="39"/>
    </row>
    <row r="197" spans="1:7" ht="30" customHeight="1" x14ac:dyDescent="0.3">
      <c r="A197" s="39"/>
      <c r="B197" s="7"/>
      <c r="C197" s="126" t="s">
        <v>187</v>
      </c>
      <c r="D197" s="127"/>
      <c r="E197" s="127"/>
      <c r="F197" s="85">
        <f>SUM(F195:F196)</f>
        <v>0</v>
      </c>
      <c r="G197" s="39"/>
    </row>
    <row r="198" spans="1:7" ht="30" customHeight="1" x14ac:dyDescent="0.3">
      <c r="A198" s="39"/>
      <c r="B198" s="7"/>
      <c r="C198" s="9"/>
      <c r="D198" s="10"/>
      <c r="E198" s="10"/>
      <c r="F198" s="86"/>
      <c r="G198" s="39"/>
    </row>
    <row r="199" spans="1:7" x14ac:dyDescent="0.3">
      <c r="A199" s="39"/>
      <c r="B199" s="7"/>
      <c r="C199" s="3" t="s">
        <v>7</v>
      </c>
      <c r="D199" s="3" t="s">
        <v>3</v>
      </c>
      <c r="E199" s="3" t="s">
        <v>5</v>
      </c>
      <c r="F199" s="82" t="s">
        <v>4</v>
      </c>
      <c r="G199" s="39"/>
    </row>
    <row r="200" spans="1:7" x14ac:dyDescent="0.3">
      <c r="A200" s="39"/>
      <c r="B200" s="7"/>
      <c r="C200" s="11" t="s">
        <v>83</v>
      </c>
      <c r="D200" s="1"/>
      <c r="E200" s="1"/>
      <c r="F200" s="83"/>
      <c r="G200" s="39"/>
    </row>
    <row r="201" spans="1:7" x14ac:dyDescent="0.3">
      <c r="A201" s="39"/>
      <c r="B201" s="7"/>
      <c r="C201" s="12" t="s">
        <v>74</v>
      </c>
      <c r="D201" s="34">
        <v>40</v>
      </c>
      <c r="E201" s="128"/>
      <c r="F201" s="84"/>
      <c r="G201" s="39"/>
    </row>
    <row r="202" spans="1:7" x14ac:dyDescent="0.3">
      <c r="A202" s="39"/>
      <c r="B202" s="7"/>
      <c r="C202" s="12" t="s">
        <v>76</v>
      </c>
      <c r="D202" s="32" t="s">
        <v>78</v>
      </c>
      <c r="E202" s="130"/>
      <c r="F202" s="84"/>
      <c r="G202" s="39"/>
    </row>
    <row r="203" spans="1:7" ht="30" customHeight="1" x14ac:dyDescent="0.3">
      <c r="A203" s="39"/>
      <c r="B203" s="7"/>
      <c r="C203" s="126" t="s">
        <v>188</v>
      </c>
      <c r="D203" s="127"/>
      <c r="E203" s="127"/>
      <c r="F203" s="85">
        <f>SUM(F201:F202)</f>
        <v>0</v>
      </c>
      <c r="G203" s="39"/>
    </row>
    <row r="204" spans="1:7" ht="30" customHeight="1" x14ac:dyDescent="0.3">
      <c r="A204" s="39"/>
      <c r="B204" s="7"/>
      <c r="C204" s="9"/>
      <c r="D204" s="10"/>
      <c r="E204" s="10"/>
      <c r="F204" s="86"/>
      <c r="G204" s="39"/>
    </row>
    <row r="205" spans="1:7" x14ac:dyDescent="0.3">
      <c r="A205" s="39"/>
      <c r="B205" s="7"/>
      <c r="C205" s="3" t="s">
        <v>7</v>
      </c>
      <c r="D205" s="3" t="s">
        <v>3</v>
      </c>
      <c r="E205" s="3" t="s">
        <v>5</v>
      </c>
      <c r="F205" s="82" t="s">
        <v>4</v>
      </c>
      <c r="G205" s="39"/>
    </row>
    <row r="206" spans="1:7" x14ac:dyDescent="0.3">
      <c r="A206" s="39"/>
      <c r="B206" s="7"/>
      <c r="C206" s="11" t="s">
        <v>85</v>
      </c>
      <c r="D206" s="1"/>
      <c r="E206" s="1"/>
      <c r="F206" s="83"/>
      <c r="G206" s="39"/>
    </row>
    <row r="207" spans="1:7" x14ac:dyDescent="0.3">
      <c r="A207" s="39"/>
      <c r="B207" s="7"/>
      <c r="C207" s="12" t="s">
        <v>74</v>
      </c>
      <c r="D207" s="34">
        <v>40</v>
      </c>
      <c r="E207" s="128"/>
      <c r="F207" s="84"/>
      <c r="G207" s="39"/>
    </row>
    <row r="208" spans="1:7" x14ac:dyDescent="0.3">
      <c r="A208" s="39"/>
      <c r="B208" s="7"/>
      <c r="C208" s="12" t="s">
        <v>76</v>
      </c>
      <c r="D208" s="103" t="s">
        <v>78</v>
      </c>
      <c r="E208" s="130"/>
      <c r="F208" s="84"/>
      <c r="G208" s="39"/>
    </row>
    <row r="209" spans="1:8" ht="30" customHeight="1" x14ac:dyDescent="0.3">
      <c r="A209" s="39"/>
      <c r="B209" s="7"/>
      <c r="C209" s="126"/>
      <c r="D209" s="127"/>
      <c r="E209" s="127"/>
      <c r="F209" s="85">
        <f>SUM(F207:F208)</f>
        <v>0</v>
      </c>
      <c r="G209" s="39"/>
    </row>
    <row r="210" spans="1:8" ht="30" customHeight="1" x14ac:dyDescent="0.3">
      <c r="A210" s="39"/>
      <c r="B210" s="7"/>
      <c r="C210" s="9"/>
      <c r="D210" s="10"/>
      <c r="E210" s="10"/>
      <c r="F210" s="86"/>
      <c r="G210" s="39"/>
    </row>
    <row r="211" spans="1:8" x14ac:dyDescent="0.3">
      <c r="A211" s="39"/>
      <c r="B211" s="7"/>
      <c r="C211" s="3" t="s">
        <v>7</v>
      </c>
      <c r="D211" s="3" t="s">
        <v>3</v>
      </c>
      <c r="E211" s="3" t="s">
        <v>5</v>
      </c>
      <c r="F211" s="82" t="s">
        <v>4</v>
      </c>
      <c r="G211" s="39"/>
    </row>
    <row r="212" spans="1:8" x14ac:dyDescent="0.3">
      <c r="A212" s="39"/>
      <c r="B212" s="7"/>
      <c r="C212" s="11" t="s">
        <v>86</v>
      </c>
      <c r="D212" s="1"/>
      <c r="E212" s="1"/>
      <c r="F212" s="83"/>
      <c r="G212" s="39"/>
    </row>
    <row r="213" spans="1:8" ht="24" customHeight="1" x14ac:dyDescent="0.3">
      <c r="A213" s="39"/>
      <c r="B213" s="7"/>
      <c r="C213" s="102" t="s">
        <v>87</v>
      </c>
      <c r="D213" s="34">
        <v>150</v>
      </c>
      <c r="E213" s="128" t="s">
        <v>84</v>
      </c>
      <c r="F213" s="84"/>
      <c r="G213" s="39"/>
      <c r="H213" s="99"/>
    </row>
    <row r="214" spans="1:8" ht="24" customHeight="1" x14ac:dyDescent="0.3">
      <c r="A214" s="39"/>
      <c r="B214" s="7"/>
      <c r="C214" s="102" t="s">
        <v>88</v>
      </c>
      <c r="D214" s="34">
        <v>200</v>
      </c>
      <c r="E214" s="130"/>
      <c r="F214" s="84"/>
      <c r="G214" s="39"/>
      <c r="H214" s="99"/>
    </row>
    <row r="215" spans="1:8" ht="30" customHeight="1" x14ac:dyDescent="0.3">
      <c r="A215" s="39"/>
      <c r="B215" s="7"/>
      <c r="C215" s="126" t="s">
        <v>190</v>
      </c>
      <c r="D215" s="127"/>
      <c r="E215" s="127"/>
      <c r="F215" s="85">
        <f>SUM(F213:F214)</f>
        <v>0</v>
      </c>
      <c r="G215" s="39"/>
    </row>
    <row r="216" spans="1:8" ht="30" customHeight="1" x14ac:dyDescent="0.3">
      <c r="A216" s="39"/>
      <c r="B216" s="7"/>
      <c r="C216" s="9"/>
      <c r="D216" s="10"/>
      <c r="E216" s="10"/>
      <c r="F216" s="86"/>
      <c r="G216" s="39"/>
    </row>
    <row r="217" spans="1:8" x14ac:dyDescent="0.3">
      <c r="A217" s="39"/>
      <c r="B217" s="7"/>
      <c r="C217" s="3" t="s">
        <v>7</v>
      </c>
      <c r="D217" s="3" t="s">
        <v>3</v>
      </c>
      <c r="E217" s="3" t="s">
        <v>5</v>
      </c>
      <c r="F217" s="82" t="s">
        <v>4</v>
      </c>
      <c r="G217" s="39"/>
    </row>
    <row r="218" spans="1:8" x14ac:dyDescent="0.3">
      <c r="A218" s="39"/>
      <c r="B218" s="7"/>
      <c r="C218" s="11" t="s">
        <v>89</v>
      </c>
      <c r="D218" s="1">
        <v>80</v>
      </c>
      <c r="E218" s="1"/>
      <c r="F218" s="87"/>
      <c r="G218" s="39"/>
    </row>
    <row r="219" spans="1:8" ht="30" customHeight="1" x14ac:dyDescent="0.3">
      <c r="A219" s="39"/>
      <c r="B219" s="7"/>
      <c r="C219" s="126" t="s">
        <v>190</v>
      </c>
      <c r="D219" s="127"/>
      <c r="E219" s="127"/>
      <c r="F219" s="85">
        <f>SUM(F218)</f>
        <v>0</v>
      </c>
      <c r="G219" s="39"/>
    </row>
    <row r="220" spans="1:8" ht="30" customHeight="1" x14ac:dyDescent="0.3">
      <c r="A220" s="39"/>
      <c r="B220" s="7"/>
      <c r="C220" s="9"/>
      <c r="D220" s="10"/>
      <c r="E220" s="10"/>
      <c r="F220" s="86"/>
      <c r="G220" s="39"/>
    </row>
    <row r="221" spans="1:8" x14ac:dyDescent="0.3">
      <c r="A221" s="39"/>
      <c r="B221" s="7"/>
      <c r="C221" s="3" t="s">
        <v>7</v>
      </c>
      <c r="D221" s="3" t="s">
        <v>3</v>
      </c>
      <c r="E221" s="3" t="s">
        <v>5</v>
      </c>
      <c r="F221" s="82" t="s">
        <v>4</v>
      </c>
      <c r="G221" s="39"/>
    </row>
    <row r="222" spans="1:8" x14ac:dyDescent="0.3">
      <c r="A222" s="39"/>
      <c r="B222" s="7"/>
      <c r="C222" s="11" t="s">
        <v>94</v>
      </c>
      <c r="D222" s="1"/>
      <c r="E222" s="1"/>
      <c r="F222" s="83"/>
      <c r="G222" s="39"/>
    </row>
    <row r="223" spans="1:8" ht="18" customHeight="1" x14ac:dyDescent="0.3">
      <c r="A223" s="39"/>
      <c r="B223" s="7"/>
      <c r="C223" s="12" t="s">
        <v>90</v>
      </c>
      <c r="D223" s="32" t="s">
        <v>75</v>
      </c>
      <c r="E223" s="128" t="s">
        <v>84</v>
      </c>
      <c r="F223" s="84"/>
      <c r="G223" s="39"/>
    </row>
    <row r="224" spans="1:8" ht="18" customHeight="1" x14ac:dyDescent="0.3">
      <c r="A224" s="39"/>
      <c r="B224" s="7"/>
      <c r="C224" s="12" t="s">
        <v>91</v>
      </c>
      <c r="D224" s="32" t="s">
        <v>75</v>
      </c>
      <c r="E224" s="129"/>
      <c r="F224" s="84"/>
      <c r="G224" s="39"/>
    </row>
    <row r="225" spans="1:8" ht="18" customHeight="1" x14ac:dyDescent="0.3">
      <c r="A225" s="39"/>
      <c r="B225" s="7"/>
      <c r="C225" s="12" t="s">
        <v>92</v>
      </c>
      <c r="D225" s="32" t="s">
        <v>93</v>
      </c>
      <c r="E225" s="130"/>
      <c r="F225" s="84"/>
      <c r="G225" s="39"/>
    </row>
    <row r="226" spans="1:8" ht="30" customHeight="1" x14ac:dyDescent="0.3">
      <c r="A226" s="39"/>
      <c r="B226" s="7"/>
      <c r="C226" s="126" t="s">
        <v>190</v>
      </c>
      <c r="D226" s="127"/>
      <c r="E226" s="127"/>
      <c r="F226" s="85">
        <f>SUM(F223:F225)</f>
        <v>0</v>
      </c>
      <c r="G226" s="39"/>
    </row>
    <row r="227" spans="1:8" ht="30" customHeight="1" x14ac:dyDescent="0.3">
      <c r="A227" s="39"/>
      <c r="B227" s="7"/>
      <c r="C227" s="9"/>
      <c r="D227" s="10"/>
      <c r="E227" s="10"/>
      <c r="F227" s="86"/>
      <c r="G227" s="39"/>
    </row>
    <row r="228" spans="1:8" x14ac:dyDescent="0.3">
      <c r="A228" s="39"/>
      <c r="B228" s="7"/>
      <c r="C228" s="3" t="s">
        <v>7</v>
      </c>
      <c r="D228" s="3" t="s">
        <v>3</v>
      </c>
      <c r="E228" s="3" t="s">
        <v>5</v>
      </c>
      <c r="F228" s="82" t="s">
        <v>4</v>
      </c>
      <c r="G228" s="39"/>
    </row>
    <row r="229" spans="1:8" x14ac:dyDescent="0.3">
      <c r="A229" s="39"/>
      <c r="B229" s="7"/>
      <c r="C229" s="11" t="s">
        <v>95</v>
      </c>
      <c r="D229" s="1"/>
      <c r="E229" s="1"/>
      <c r="F229" s="83"/>
      <c r="G229" s="39"/>
    </row>
    <row r="230" spans="1:8" x14ac:dyDescent="0.3">
      <c r="A230" s="39"/>
      <c r="B230" s="7"/>
      <c r="C230" s="12" t="s">
        <v>96</v>
      </c>
      <c r="D230" s="34">
        <v>100</v>
      </c>
      <c r="E230" s="128"/>
      <c r="F230" s="84"/>
      <c r="G230" s="39"/>
    </row>
    <row r="231" spans="1:8" x14ac:dyDescent="0.3">
      <c r="A231" s="39"/>
      <c r="B231" s="7"/>
      <c r="C231" s="102" t="s">
        <v>97</v>
      </c>
      <c r="D231" s="34">
        <v>15</v>
      </c>
      <c r="E231" s="130"/>
      <c r="F231" s="84"/>
      <c r="G231" s="39"/>
      <c r="H231" s="100"/>
    </row>
    <row r="232" spans="1:8" ht="30" customHeight="1" x14ac:dyDescent="0.3">
      <c r="A232" s="39"/>
      <c r="B232" s="7"/>
      <c r="C232" s="126" t="s">
        <v>191</v>
      </c>
      <c r="D232" s="127"/>
      <c r="E232" s="127"/>
      <c r="F232" s="85">
        <f>SUM(F230:F231)</f>
        <v>0</v>
      </c>
      <c r="G232" s="39"/>
    </row>
    <row r="233" spans="1:8" x14ac:dyDescent="0.3">
      <c r="A233" s="39"/>
      <c r="B233" s="7"/>
      <c r="C233" s="9"/>
      <c r="D233" s="10"/>
      <c r="E233" s="10"/>
      <c r="F233" s="86"/>
      <c r="G233" s="39"/>
    </row>
    <row r="234" spans="1:8" ht="15" thickBot="1" x14ac:dyDescent="0.35">
      <c r="A234" s="39"/>
      <c r="B234" s="7"/>
      <c r="C234" s="7"/>
      <c r="D234" s="7"/>
      <c r="E234" s="38"/>
      <c r="F234" s="90"/>
      <c r="G234" s="39"/>
    </row>
    <row r="235" spans="1:8" ht="22.2" thickTop="1" thickBot="1" x14ac:dyDescent="0.45">
      <c r="A235" s="7"/>
      <c r="B235" s="43"/>
      <c r="C235" s="149" t="s">
        <v>32</v>
      </c>
      <c r="D235" s="149"/>
      <c r="E235" s="150" t="s">
        <v>17</v>
      </c>
      <c r="F235" s="151"/>
      <c r="G235" s="39"/>
    </row>
    <row r="236" spans="1:8" ht="22.2" thickTop="1" thickBot="1" x14ac:dyDescent="0.45">
      <c r="A236" s="39"/>
      <c r="B236" s="7"/>
      <c r="C236" s="8"/>
      <c r="D236" s="8"/>
      <c r="E236" s="152">
        <f>SUM(F179,F185,F191,F197,F203,F209,F215,F219,F226,F232)</f>
        <v>0</v>
      </c>
      <c r="F236" s="153"/>
      <c r="G236" s="39"/>
    </row>
    <row r="237" spans="1:8" ht="15.6" thickTop="1" thickBot="1" x14ac:dyDescent="0.35">
      <c r="A237" s="39"/>
      <c r="B237" s="41"/>
      <c r="C237" s="38"/>
      <c r="D237" s="38"/>
      <c r="E237" s="38"/>
      <c r="F237" s="90"/>
      <c r="G237" s="42"/>
    </row>
    <row r="238" spans="1:8" ht="15" thickTop="1" x14ac:dyDescent="0.3"/>
    <row r="239" spans="1:8" ht="15" thickBot="1" x14ac:dyDescent="0.35">
      <c r="B239" s="45"/>
      <c r="C239" s="45"/>
      <c r="D239" s="45"/>
      <c r="E239" s="45"/>
      <c r="F239" s="92"/>
      <c r="G239" s="45"/>
    </row>
    <row r="240" spans="1:8" ht="15" thickTop="1" x14ac:dyDescent="0.3">
      <c r="A240" s="44"/>
      <c r="B240" s="47"/>
      <c r="C240" s="47"/>
      <c r="D240" s="47"/>
      <c r="E240" s="47"/>
      <c r="F240" s="93"/>
      <c r="G240" s="48"/>
    </row>
    <row r="241" spans="1:7" ht="23.4" x14ac:dyDescent="0.3">
      <c r="A241" s="44"/>
      <c r="B241" s="47"/>
      <c r="C241" s="148" t="s">
        <v>33</v>
      </c>
      <c r="D241" s="148"/>
      <c r="E241" s="148"/>
      <c r="F241" s="148"/>
      <c r="G241" s="49"/>
    </row>
    <row r="242" spans="1:7" x14ac:dyDescent="0.3">
      <c r="A242" s="44"/>
      <c r="B242" s="7"/>
      <c r="C242" s="7"/>
      <c r="D242" s="7"/>
      <c r="E242" s="7"/>
      <c r="F242" s="81"/>
      <c r="G242" s="44"/>
    </row>
    <row r="243" spans="1:7" x14ac:dyDescent="0.3">
      <c r="A243" s="44"/>
      <c r="B243" s="7"/>
      <c r="C243" s="3" t="s">
        <v>7</v>
      </c>
      <c r="D243" s="3" t="s">
        <v>3</v>
      </c>
      <c r="E243" s="3" t="s">
        <v>5</v>
      </c>
      <c r="F243" s="82" t="s">
        <v>4</v>
      </c>
      <c r="G243" s="46"/>
    </row>
    <row r="244" spans="1:7" x14ac:dyDescent="0.3">
      <c r="A244" s="44"/>
      <c r="B244" s="7"/>
      <c r="C244" s="11" t="s">
        <v>98</v>
      </c>
      <c r="D244" s="1"/>
      <c r="E244" s="1"/>
      <c r="F244" s="83"/>
      <c r="G244" s="46"/>
    </row>
    <row r="245" spans="1:7" x14ac:dyDescent="0.3">
      <c r="A245" s="44"/>
      <c r="B245" s="7"/>
      <c r="C245" s="12" t="s">
        <v>99</v>
      </c>
      <c r="D245" s="34">
        <v>30</v>
      </c>
      <c r="E245" s="128"/>
      <c r="F245" s="84"/>
      <c r="G245" s="46"/>
    </row>
    <row r="246" spans="1:7" x14ac:dyDescent="0.3">
      <c r="A246" s="44"/>
      <c r="B246" s="7"/>
      <c r="C246" s="12" t="s">
        <v>100</v>
      </c>
      <c r="D246" s="34">
        <v>25</v>
      </c>
      <c r="E246" s="129"/>
      <c r="F246" s="84"/>
      <c r="G246" s="46"/>
    </row>
    <row r="247" spans="1:7" x14ac:dyDescent="0.3">
      <c r="A247" s="44"/>
      <c r="B247" s="7"/>
      <c r="C247" s="12" t="s">
        <v>101</v>
      </c>
      <c r="D247" s="34">
        <v>20</v>
      </c>
      <c r="E247" s="129"/>
      <c r="F247" s="84"/>
      <c r="G247" s="46"/>
    </row>
    <row r="248" spans="1:7" x14ac:dyDescent="0.3">
      <c r="A248" s="44"/>
      <c r="B248" s="7"/>
      <c r="C248" s="12" t="s">
        <v>102</v>
      </c>
      <c r="D248" s="34">
        <v>15</v>
      </c>
      <c r="E248" s="129"/>
      <c r="F248" s="84"/>
      <c r="G248" s="46"/>
    </row>
    <row r="249" spans="1:7" x14ac:dyDescent="0.3">
      <c r="A249" s="44"/>
      <c r="B249" s="7"/>
      <c r="C249" s="12" t="s">
        <v>103</v>
      </c>
      <c r="D249" s="32">
        <v>10</v>
      </c>
      <c r="E249" s="130"/>
      <c r="F249" s="84"/>
      <c r="G249" s="46"/>
    </row>
    <row r="250" spans="1:7" ht="66" customHeight="1" x14ac:dyDescent="0.3">
      <c r="A250" s="44"/>
      <c r="B250" s="7"/>
      <c r="C250" s="143" t="s">
        <v>124</v>
      </c>
      <c r="D250" s="127"/>
      <c r="E250" s="127"/>
      <c r="F250" s="85">
        <f>SUM(F245:F249)</f>
        <v>0</v>
      </c>
      <c r="G250" s="44"/>
    </row>
    <row r="251" spans="1:7" ht="30" customHeight="1" x14ac:dyDescent="0.3">
      <c r="A251" s="44"/>
      <c r="B251" s="7"/>
      <c r="C251" s="9"/>
      <c r="D251" s="10"/>
      <c r="E251" s="10"/>
      <c r="F251" s="86"/>
      <c r="G251" s="44"/>
    </row>
    <row r="252" spans="1:7" x14ac:dyDescent="0.3">
      <c r="A252" s="44"/>
      <c r="B252" s="7"/>
      <c r="C252" s="3" t="s">
        <v>7</v>
      </c>
      <c r="D252" s="3" t="s">
        <v>3</v>
      </c>
      <c r="E252" s="3" t="s">
        <v>5</v>
      </c>
      <c r="F252" s="82" t="s">
        <v>4</v>
      </c>
      <c r="G252" s="44"/>
    </row>
    <row r="253" spans="1:7" x14ac:dyDescent="0.3">
      <c r="A253" s="44"/>
      <c r="B253" s="7"/>
      <c r="C253" s="11" t="s">
        <v>104</v>
      </c>
      <c r="D253" s="1"/>
      <c r="E253" s="1"/>
      <c r="F253" s="83"/>
      <c r="G253" s="44"/>
    </row>
    <row r="254" spans="1:7" x14ac:dyDescent="0.3">
      <c r="A254" s="44"/>
      <c r="B254" s="7"/>
      <c r="C254" s="12" t="s">
        <v>105</v>
      </c>
      <c r="D254" s="34">
        <v>30</v>
      </c>
      <c r="E254" s="128"/>
      <c r="F254" s="84"/>
      <c r="G254" s="44"/>
    </row>
    <row r="255" spans="1:7" x14ac:dyDescent="0.3">
      <c r="A255" s="44"/>
      <c r="B255" s="7"/>
      <c r="C255" s="12" t="s">
        <v>106</v>
      </c>
      <c r="D255" s="34">
        <v>25</v>
      </c>
      <c r="E255" s="129"/>
      <c r="F255" s="84"/>
      <c r="G255" s="44"/>
    </row>
    <row r="256" spans="1:7" x14ac:dyDescent="0.3">
      <c r="A256" s="44"/>
      <c r="B256" s="7"/>
      <c r="C256" s="12" t="s">
        <v>107</v>
      </c>
      <c r="D256" s="34">
        <v>20</v>
      </c>
      <c r="E256" s="129"/>
      <c r="F256" s="84"/>
      <c r="G256" s="44"/>
    </row>
    <row r="257" spans="1:7" x14ac:dyDescent="0.3">
      <c r="A257" s="44"/>
      <c r="B257" s="7"/>
      <c r="C257" s="12" t="s">
        <v>108</v>
      </c>
      <c r="D257" s="34">
        <v>15</v>
      </c>
      <c r="E257" s="129"/>
      <c r="F257" s="84"/>
      <c r="G257" s="44"/>
    </row>
    <row r="258" spans="1:7" x14ac:dyDescent="0.3">
      <c r="A258" s="44"/>
      <c r="B258" s="7"/>
      <c r="C258" s="12" t="s">
        <v>109</v>
      </c>
      <c r="D258" s="32">
        <v>10</v>
      </c>
      <c r="E258" s="130"/>
      <c r="F258" s="84"/>
      <c r="G258" s="44"/>
    </row>
    <row r="259" spans="1:7" ht="33" customHeight="1" x14ac:dyDescent="0.3">
      <c r="A259" s="44"/>
      <c r="B259" s="7"/>
      <c r="C259" s="143" t="s">
        <v>123</v>
      </c>
      <c r="D259" s="127"/>
      <c r="E259" s="127"/>
      <c r="F259" s="85">
        <f>SUM(F254:F258)</f>
        <v>0</v>
      </c>
      <c r="G259" s="44"/>
    </row>
    <row r="260" spans="1:7" ht="30" customHeight="1" x14ac:dyDescent="0.3">
      <c r="A260" s="44"/>
      <c r="B260" s="7"/>
      <c r="C260" s="9"/>
      <c r="D260" s="10"/>
      <c r="E260" s="10"/>
      <c r="F260" s="86"/>
      <c r="G260" s="44"/>
    </row>
    <row r="261" spans="1:7" x14ac:dyDescent="0.3">
      <c r="A261" s="44"/>
      <c r="B261" s="7"/>
      <c r="C261" s="3" t="s">
        <v>7</v>
      </c>
      <c r="D261" s="3" t="s">
        <v>3</v>
      </c>
      <c r="E261" s="3" t="s">
        <v>5</v>
      </c>
      <c r="F261" s="82" t="s">
        <v>4</v>
      </c>
      <c r="G261" s="44"/>
    </row>
    <row r="262" spans="1:7" x14ac:dyDescent="0.3">
      <c r="A262" s="44"/>
      <c r="B262" s="7"/>
      <c r="C262" s="11" t="s">
        <v>111</v>
      </c>
      <c r="D262" s="1"/>
      <c r="E262" s="1"/>
      <c r="F262" s="83"/>
      <c r="G262" s="44"/>
    </row>
    <row r="263" spans="1:7" x14ac:dyDescent="0.3">
      <c r="A263" s="44"/>
      <c r="B263" s="7"/>
      <c r="C263" s="12" t="s">
        <v>110</v>
      </c>
      <c r="D263" s="34">
        <v>30</v>
      </c>
      <c r="E263" s="128"/>
      <c r="F263" s="84"/>
      <c r="G263" s="44"/>
    </row>
    <row r="264" spans="1:7" x14ac:dyDescent="0.3">
      <c r="A264" s="44"/>
      <c r="B264" s="7"/>
      <c r="C264" s="12" t="s">
        <v>112</v>
      </c>
      <c r="D264" s="34">
        <v>25</v>
      </c>
      <c r="E264" s="129"/>
      <c r="F264" s="84"/>
      <c r="G264" s="44"/>
    </row>
    <row r="265" spans="1:7" x14ac:dyDescent="0.3">
      <c r="A265" s="44"/>
      <c r="B265" s="7"/>
      <c r="C265" s="12" t="s">
        <v>113</v>
      </c>
      <c r="D265" s="34">
        <v>20</v>
      </c>
      <c r="E265" s="129"/>
      <c r="F265" s="84"/>
      <c r="G265" s="44"/>
    </row>
    <row r="266" spans="1:7" x14ac:dyDescent="0.3">
      <c r="A266" s="44"/>
      <c r="B266" s="7"/>
      <c r="C266" s="12" t="s">
        <v>114</v>
      </c>
      <c r="D266" s="34">
        <v>15</v>
      </c>
      <c r="E266" s="129"/>
      <c r="F266" s="84"/>
      <c r="G266" s="44"/>
    </row>
    <row r="267" spans="1:7" x14ac:dyDescent="0.3">
      <c r="A267" s="44"/>
      <c r="B267" s="7"/>
      <c r="C267" s="12" t="s">
        <v>115</v>
      </c>
      <c r="D267" s="32">
        <v>10</v>
      </c>
      <c r="E267" s="130"/>
      <c r="F267" s="84"/>
      <c r="G267" s="44"/>
    </row>
    <row r="268" spans="1:7" ht="33" customHeight="1" x14ac:dyDescent="0.3">
      <c r="A268" s="44"/>
      <c r="B268" s="7"/>
      <c r="C268" s="143" t="s">
        <v>122</v>
      </c>
      <c r="D268" s="127"/>
      <c r="E268" s="127"/>
      <c r="F268" s="85">
        <f>SUM(F263:F267)</f>
        <v>0</v>
      </c>
      <c r="G268" s="44"/>
    </row>
    <row r="269" spans="1:7" ht="30" customHeight="1" x14ac:dyDescent="0.3">
      <c r="A269" s="44"/>
      <c r="B269" s="7"/>
      <c r="C269" s="9"/>
      <c r="D269" s="10"/>
      <c r="E269" s="10"/>
      <c r="F269" s="86"/>
      <c r="G269" s="44"/>
    </row>
    <row r="270" spans="1:7" x14ac:dyDescent="0.3">
      <c r="A270" s="44"/>
      <c r="B270" s="7"/>
      <c r="C270" s="3" t="s">
        <v>7</v>
      </c>
      <c r="D270" s="3" t="s">
        <v>3</v>
      </c>
      <c r="E270" s="3" t="s">
        <v>5</v>
      </c>
      <c r="F270" s="82" t="s">
        <v>4</v>
      </c>
      <c r="G270" s="44"/>
    </row>
    <row r="271" spans="1:7" x14ac:dyDescent="0.3">
      <c r="A271" s="44"/>
      <c r="B271" s="7"/>
      <c r="C271" s="11" t="s">
        <v>116</v>
      </c>
      <c r="D271" s="1"/>
      <c r="E271" s="1"/>
      <c r="F271" s="83"/>
      <c r="G271" s="44"/>
    </row>
    <row r="272" spans="1:7" x14ac:dyDescent="0.3">
      <c r="A272" s="44"/>
      <c r="B272" s="7"/>
      <c r="C272" s="12" t="s">
        <v>117</v>
      </c>
      <c r="D272" s="34">
        <v>30</v>
      </c>
      <c r="E272" s="128"/>
      <c r="F272" s="84"/>
      <c r="G272" s="44"/>
    </row>
    <row r="273" spans="1:7" x14ac:dyDescent="0.3">
      <c r="A273" s="44"/>
      <c r="B273" s="7"/>
      <c r="C273" s="12" t="s">
        <v>118</v>
      </c>
      <c r="D273" s="34">
        <v>25</v>
      </c>
      <c r="E273" s="129"/>
      <c r="F273" s="84"/>
      <c r="G273" s="44"/>
    </row>
    <row r="274" spans="1:7" x14ac:dyDescent="0.3">
      <c r="A274" s="44"/>
      <c r="B274" s="7"/>
      <c r="C274" s="12" t="s">
        <v>119</v>
      </c>
      <c r="D274" s="34">
        <v>20</v>
      </c>
      <c r="E274" s="129"/>
      <c r="F274" s="84"/>
      <c r="G274" s="44"/>
    </row>
    <row r="275" spans="1:7" x14ac:dyDescent="0.3">
      <c r="A275" s="44"/>
      <c r="B275" s="7"/>
      <c r="C275" s="12" t="s">
        <v>120</v>
      </c>
      <c r="D275" s="34">
        <v>15</v>
      </c>
      <c r="E275" s="129"/>
      <c r="F275" s="84"/>
      <c r="G275" s="44"/>
    </row>
    <row r="276" spans="1:7" x14ac:dyDescent="0.3">
      <c r="A276" s="44"/>
      <c r="B276" s="7"/>
      <c r="C276" s="12" t="s">
        <v>121</v>
      </c>
      <c r="D276" s="32">
        <v>10</v>
      </c>
      <c r="E276" s="130"/>
      <c r="F276" s="84"/>
      <c r="G276" s="44"/>
    </row>
    <row r="277" spans="1:7" ht="30" customHeight="1" x14ac:dyDescent="0.3">
      <c r="A277" s="44"/>
      <c r="B277" s="7"/>
      <c r="C277" s="126" t="s">
        <v>125</v>
      </c>
      <c r="D277" s="127"/>
      <c r="E277" s="127"/>
      <c r="F277" s="85">
        <f>SUM(F272:F276)</f>
        <v>0</v>
      </c>
      <c r="G277" s="44"/>
    </row>
    <row r="278" spans="1:7" ht="30" customHeight="1" x14ac:dyDescent="0.3">
      <c r="A278" s="44"/>
      <c r="B278" s="7"/>
      <c r="C278" s="9"/>
      <c r="D278" s="10"/>
      <c r="E278" s="10"/>
      <c r="F278" s="86"/>
      <c r="G278" s="44"/>
    </row>
    <row r="279" spans="1:7" x14ac:dyDescent="0.3">
      <c r="A279" s="44"/>
      <c r="B279" s="7"/>
      <c r="C279" s="3" t="s">
        <v>7</v>
      </c>
      <c r="D279" s="3" t="s">
        <v>3</v>
      </c>
      <c r="E279" s="3" t="s">
        <v>5</v>
      </c>
      <c r="F279" s="82" t="s">
        <v>4</v>
      </c>
      <c r="G279" s="44"/>
    </row>
    <row r="280" spans="1:7" x14ac:dyDescent="0.3">
      <c r="A280" s="44"/>
      <c r="B280" s="7"/>
      <c r="C280" s="11" t="s">
        <v>126</v>
      </c>
      <c r="D280" s="1"/>
      <c r="E280" s="1"/>
      <c r="F280" s="83"/>
      <c r="G280" s="44"/>
    </row>
    <row r="281" spans="1:7" x14ac:dyDescent="0.3">
      <c r="A281" s="44"/>
      <c r="B281" s="7"/>
      <c r="C281" s="12" t="s">
        <v>127</v>
      </c>
      <c r="D281" s="34">
        <v>30</v>
      </c>
      <c r="E281" s="6"/>
      <c r="F281" s="84"/>
      <c r="G281" s="44"/>
    </row>
    <row r="282" spans="1:7" ht="30" customHeight="1" x14ac:dyDescent="0.3">
      <c r="A282" s="44"/>
      <c r="B282" s="7"/>
      <c r="C282" s="126" t="s">
        <v>195</v>
      </c>
      <c r="D282" s="127"/>
      <c r="E282" s="127"/>
      <c r="F282" s="85">
        <f>SUM(F281)</f>
        <v>0</v>
      </c>
      <c r="G282" s="44"/>
    </row>
    <row r="283" spans="1:7" ht="30" customHeight="1" x14ac:dyDescent="0.3">
      <c r="A283" s="44"/>
      <c r="B283" s="7"/>
      <c r="C283" s="9"/>
      <c r="D283" s="10"/>
      <c r="E283" s="10"/>
      <c r="F283" s="86"/>
      <c r="G283" s="44"/>
    </row>
    <row r="284" spans="1:7" x14ac:dyDescent="0.3">
      <c r="A284" s="44"/>
      <c r="B284" s="7"/>
      <c r="C284" s="3" t="s">
        <v>7</v>
      </c>
      <c r="D284" s="3" t="s">
        <v>3</v>
      </c>
      <c r="E284" s="3" t="s">
        <v>5</v>
      </c>
      <c r="F284" s="82" t="s">
        <v>4</v>
      </c>
      <c r="G284" s="44"/>
    </row>
    <row r="285" spans="1:7" x14ac:dyDescent="0.3">
      <c r="A285" s="44"/>
      <c r="B285" s="7"/>
      <c r="C285" s="11" t="s">
        <v>128</v>
      </c>
      <c r="D285" s="1"/>
      <c r="E285" s="1"/>
      <c r="F285" s="83"/>
      <c r="G285" s="44"/>
    </row>
    <row r="286" spans="1:7" x14ac:dyDescent="0.3">
      <c r="A286" s="44"/>
      <c r="B286" s="7"/>
      <c r="C286" s="12" t="s">
        <v>127</v>
      </c>
      <c r="D286" s="34">
        <v>20</v>
      </c>
      <c r="E286" s="6"/>
      <c r="F286" s="84"/>
      <c r="G286" s="44"/>
    </row>
    <row r="287" spans="1:7" ht="30" customHeight="1" x14ac:dyDescent="0.3">
      <c r="A287" s="44"/>
      <c r="B287" s="7"/>
      <c r="C287" s="126" t="s">
        <v>195</v>
      </c>
      <c r="D287" s="127"/>
      <c r="E287" s="127"/>
      <c r="F287" s="85">
        <f>SUM(F286)</f>
        <v>0</v>
      </c>
      <c r="G287" s="44"/>
    </row>
    <row r="288" spans="1:7" ht="30" customHeight="1" x14ac:dyDescent="0.3">
      <c r="A288" s="44"/>
      <c r="B288" s="7"/>
      <c r="C288" s="9"/>
      <c r="D288" s="10"/>
      <c r="E288" s="10"/>
      <c r="F288" s="86"/>
      <c r="G288" s="44"/>
    </row>
    <row r="289" spans="1:7" x14ac:dyDescent="0.3">
      <c r="A289" s="44"/>
      <c r="B289" s="7"/>
      <c r="C289" s="3" t="s">
        <v>7</v>
      </c>
      <c r="D289" s="3" t="s">
        <v>3</v>
      </c>
      <c r="E289" s="3" t="s">
        <v>5</v>
      </c>
      <c r="F289" s="82" t="s">
        <v>4</v>
      </c>
      <c r="G289" s="44"/>
    </row>
    <row r="290" spans="1:7" x14ac:dyDescent="0.3">
      <c r="A290" s="44"/>
      <c r="B290" s="7"/>
      <c r="C290" s="11" t="s">
        <v>129</v>
      </c>
      <c r="D290" s="1"/>
      <c r="E290" s="1"/>
      <c r="F290" s="83"/>
      <c r="G290" s="44"/>
    </row>
    <row r="291" spans="1:7" x14ac:dyDescent="0.3">
      <c r="A291" s="44"/>
      <c r="B291" s="7"/>
      <c r="C291" s="12" t="s">
        <v>127</v>
      </c>
      <c r="D291" s="34">
        <v>10</v>
      </c>
      <c r="E291" s="6"/>
      <c r="F291" s="84"/>
      <c r="G291" s="44"/>
    </row>
    <row r="292" spans="1:7" ht="30" customHeight="1" x14ac:dyDescent="0.3">
      <c r="A292" s="44"/>
      <c r="B292" s="7"/>
      <c r="C292" s="126" t="s">
        <v>195</v>
      </c>
      <c r="D292" s="127"/>
      <c r="E292" s="127"/>
      <c r="F292" s="85">
        <f>SUM(F291)</f>
        <v>0</v>
      </c>
      <c r="G292" s="44"/>
    </row>
    <row r="293" spans="1:7" ht="30" customHeight="1" x14ac:dyDescent="0.3">
      <c r="A293" s="44"/>
      <c r="B293" s="7"/>
      <c r="C293" s="9"/>
      <c r="D293" s="10"/>
      <c r="E293" s="10"/>
      <c r="F293" s="86"/>
      <c r="G293" s="44"/>
    </row>
    <row r="294" spans="1:7" x14ac:dyDescent="0.3">
      <c r="A294" s="44"/>
      <c r="B294" s="7"/>
      <c r="C294" s="3" t="s">
        <v>7</v>
      </c>
      <c r="D294" s="3" t="s">
        <v>3</v>
      </c>
      <c r="E294" s="3" t="s">
        <v>5</v>
      </c>
      <c r="F294" s="82" t="s">
        <v>4</v>
      </c>
      <c r="G294" s="44"/>
    </row>
    <row r="295" spans="1:7" x14ac:dyDescent="0.3">
      <c r="A295" s="44"/>
      <c r="B295" s="7"/>
      <c r="C295" s="11" t="s">
        <v>130</v>
      </c>
      <c r="D295" s="1"/>
      <c r="E295" s="1"/>
      <c r="F295" s="83"/>
      <c r="G295" s="44"/>
    </row>
    <row r="296" spans="1:7" x14ac:dyDescent="0.3">
      <c r="A296" s="44"/>
      <c r="B296" s="7"/>
      <c r="C296" s="12" t="s">
        <v>131</v>
      </c>
      <c r="D296" s="34">
        <v>30</v>
      </c>
      <c r="E296" s="128" t="s">
        <v>136</v>
      </c>
      <c r="F296" s="84"/>
      <c r="G296" s="44"/>
    </row>
    <row r="297" spans="1:7" x14ac:dyDescent="0.3">
      <c r="A297" s="44"/>
      <c r="B297" s="7"/>
      <c r="C297" s="12" t="s">
        <v>132</v>
      </c>
      <c r="D297" s="34">
        <v>25</v>
      </c>
      <c r="E297" s="129"/>
      <c r="F297" s="84"/>
      <c r="G297" s="44"/>
    </row>
    <row r="298" spans="1:7" x14ac:dyDescent="0.3">
      <c r="A298" s="44"/>
      <c r="B298" s="7"/>
      <c r="C298" s="12" t="s">
        <v>133</v>
      </c>
      <c r="D298" s="34">
        <v>20</v>
      </c>
      <c r="E298" s="129"/>
      <c r="F298" s="84"/>
      <c r="G298" s="44"/>
    </row>
    <row r="299" spans="1:7" x14ac:dyDescent="0.3">
      <c r="A299" s="44"/>
      <c r="B299" s="7"/>
      <c r="C299" s="12" t="s">
        <v>134</v>
      </c>
      <c r="D299" s="34">
        <v>15</v>
      </c>
      <c r="E299" s="129"/>
      <c r="F299" s="84"/>
      <c r="G299" s="44"/>
    </row>
    <row r="300" spans="1:7" x14ac:dyDescent="0.3">
      <c r="A300" s="44"/>
      <c r="B300" s="7"/>
      <c r="C300" s="12" t="s">
        <v>135</v>
      </c>
      <c r="D300" s="32">
        <v>10</v>
      </c>
      <c r="E300" s="130"/>
      <c r="F300" s="84"/>
      <c r="G300" s="44"/>
    </row>
    <row r="301" spans="1:7" ht="30" customHeight="1" x14ac:dyDescent="0.3">
      <c r="A301" s="44"/>
      <c r="B301" s="7"/>
      <c r="C301" s="126" t="s">
        <v>194</v>
      </c>
      <c r="D301" s="127"/>
      <c r="E301" s="127"/>
      <c r="F301" s="85">
        <f>SUM(F296:F300)</f>
        <v>0</v>
      </c>
      <c r="G301" s="44"/>
    </row>
    <row r="302" spans="1:7" ht="30" customHeight="1" x14ac:dyDescent="0.3">
      <c r="A302" s="44"/>
      <c r="B302" s="7"/>
      <c r="C302" s="9"/>
      <c r="D302" s="10"/>
      <c r="E302" s="10"/>
      <c r="F302" s="86"/>
      <c r="G302" s="44"/>
    </row>
    <row r="303" spans="1:7" x14ac:dyDescent="0.3">
      <c r="A303" s="44"/>
      <c r="B303" s="7"/>
      <c r="C303" s="3" t="s">
        <v>7</v>
      </c>
      <c r="D303" s="3" t="s">
        <v>3</v>
      </c>
      <c r="E303" s="3" t="s">
        <v>5</v>
      </c>
      <c r="F303" s="82" t="s">
        <v>4</v>
      </c>
      <c r="G303" s="44"/>
    </row>
    <row r="304" spans="1:7" x14ac:dyDescent="0.3">
      <c r="A304" s="44"/>
      <c r="B304" s="7"/>
      <c r="C304" s="11" t="s">
        <v>192</v>
      </c>
      <c r="D304" s="1"/>
      <c r="E304" s="1"/>
      <c r="F304" s="83"/>
      <c r="G304" s="44"/>
    </row>
    <row r="305" spans="1:7" x14ac:dyDescent="0.3">
      <c r="A305" s="44"/>
      <c r="B305" s="7"/>
      <c r="C305" s="12" t="s">
        <v>131</v>
      </c>
      <c r="D305" s="34">
        <v>25</v>
      </c>
      <c r="E305" s="128"/>
      <c r="F305" s="84"/>
      <c r="G305" s="44"/>
    </row>
    <row r="306" spans="1:7" x14ac:dyDescent="0.3">
      <c r="A306" s="44"/>
      <c r="B306" s="7"/>
      <c r="C306" s="12" t="s">
        <v>132</v>
      </c>
      <c r="D306" s="34">
        <v>20</v>
      </c>
      <c r="E306" s="129"/>
      <c r="F306" s="84"/>
      <c r="G306" s="44"/>
    </row>
    <row r="307" spans="1:7" x14ac:dyDescent="0.3">
      <c r="A307" s="44"/>
      <c r="B307" s="7"/>
      <c r="C307" s="12" t="s">
        <v>133</v>
      </c>
      <c r="D307" s="34">
        <v>15</v>
      </c>
      <c r="E307" s="129"/>
      <c r="F307" s="84"/>
      <c r="G307" s="44"/>
    </row>
    <row r="308" spans="1:7" x14ac:dyDescent="0.3">
      <c r="A308" s="44"/>
      <c r="B308" s="7"/>
      <c r="C308" s="12" t="s">
        <v>134</v>
      </c>
      <c r="D308" s="34">
        <v>10</v>
      </c>
      <c r="E308" s="129"/>
      <c r="F308" s="84"/>
      <c r="G308" s="44"/>
    </row>
    <row r="309" spans="1:7" x14ac:dyDescent="0.3">
      <c r="A309" s="44"/>
      <c r="B309" s="7"/>
      <c r="C309" s="12" t="s">
        <v>135</v>
      </c>
      <c r="D309" s="32">
        <v>5</v>
      </c>
      <c r="E309" s="130"/>
      <c r="F309" s="84"/>
      <c r="G309" s="44"/>
    </row>
    <row r="310" spans="1:7" ht="30" customHeight="1" x14ac:dyDescent="0.3">
      <c r="A310" s="44"/>
      <c r="B310" s="7"/>
      <c r="C310" s="126" t="s">
        <v>193</v>
      </c>
      <c r="D310" s="127"/>
      <c r="E310" s="127"/>
      <c r="F310" s="85">
        <f>SUM(F305:F309)</f>
        <v>0</v>
      </c>
      <c r="G310" s="44"/>
    </row>
    <row r="311" spans="1:7" ht="30" customHeight="1" x14ac:dyDescent="0.3">
      <c r="A311" s="44"/>
      <c r="B311" s="7"/>
      <c r="C311" s="9"/>
      <c r="D311" s="10"/>
      <c r="E311" s="10"/>
      <c r="F311" s="86"/>
      <c r="G311" s="44"/>
    </row>
    <row r="312" spans="1:7" x14ac:dyDescent="0.3">
      <c r="A312" s="44"/>
      <c r="B312" s="7"/>
      <c r="C312" s="3" t="s">
        <v>7</v>
      </c>
      <c r="D312" s="3" t="s">
        <v>3</v>
      </c>
      <c r="E312" s="3" t="s">
        <v>5</v>
      </c>
      <c r="F312" s="82" t="s">
        <v>4</v>
      </c>
      <c r="G312" s="44"/>
    </row>
    <row r="313" spans="1:7" x14ac:dyDescent="0.3">
      <c r="A313" s="44"/>
      <c r="B313" s="7"/>
      <c r="C313" s="11" t="s">
        <v>201</v>
      </c>
      <c r="D313" s="1"/>
      <c r="E313" s="1"/>
      <c r="F313" s="83"/>
      <c r="G313" s="44"/>
    </row>
    <row r="314" spans="1:7" x14ac:dyDescent="0.3">
      <c r="A314" s="44"/>
      <c r="B314" s="7"/>
      <c r="C314" s="12" t="s">
        <v>137</v>
      </c>
      <c r="D314" s="34">
        <v>30</v>
      </c>
      <c r="E314" s="128"/>
      <c r="F314" s="84"/>
      <c r="G314" s="44"/>
    </row>
    <row r="315" spans="1:7" x14ac:dyDescent="0.3">
      <c r="A315" s="44"/>
      <c r="B315" s="7"/>
      <c r="C315" s="12" t="s">
        <v>138</v>
      </c>
      <c r="D315" s="34">
        <v>25</v>
      </c>
      <c r="E315" s="129"/>
      <c r="F315" s="84"/>
      <c r="G315" s="44"/>
    </row>
    <row r="316" spans="1:7" x14ac:dyDescent="0.3">
      <c r="A316" s="44"/>
      <c r="B316" s="7"/>
      <c r="C316" s="12" t="s">
        <v>139</v>
      </c>
      <c r="D316" s="34">
        <v>20</v>
      </c>
      <c r="E316" s="129"/>
      <c r="F316" s="84"/>
      <c r="G316" s="44"/>
    </row>
    <row r="317" spans="1:7" x14ac:dyDescent="0.3">
      <c r="A317" s="44"/>
      <c r="B317" s="7"/>
      <c r="C317" s="12" t="s">
        <v>140</v>
      </c>
      <c r="D317" s="34">
        <v>15</v>
      </c>
      <c r="E317" s="129"/>
      <c r="F317" s="84"/>
      <c r="G317" s="44"/>
    </row>
    <row r="318" spans="1:7" x14ac:dyDescent="0.3">
      <c r="A318" s="44"/>
      <c r="B318" s="7"/>
      <c r="C318" s="12" t="s">
        <v>141</v>
      </c>
      <c r="D318" s="32">
        <v>10</v>
      </c>
      <c r="E318" s="130"/>
      <c r="F318" s="84"/>
      <c r="G318" s="44"/>
    </row>
    <row r="319" spans="1:7" ht="30" customHeight="1" x14ac:dyDescent="0.3">
      <c r="A319" s="44"/>
      <c r="B319" s="7"/>
      <c r="C319" s="126" t="s">
        <v>125</v>
      </c>
      <c r="D319" s="127"/>
      <c r="E319" s="127"/>
      <c r="F319" s="85">
        <f>SUM(F314:F318)</f>
        <v>0</v>
      </c>
      <c r="G319" s="44"/>
    </row>
    <row r="320" spans="1:7" ht="30" customHeight="1" x14ac:dyDescent="0.3">
      <c r="A320" s="44"/>
      <c r="B320" s="7"/>
      <c r="C320" s="9"/>
      <c r="D320" s="10"/>
      <c r="E320" s="10"/>
      <c r="F320" s="86"/>
      <c r="G320" s="44"/>
    </row>
    <row r="321" spans="1:7" x14ac:dyDescent="0.3">
      <c r="A321" s="44"/>
      <c r="B321" s="7"/>
      <c r="C321" s="3" t="s">
        <v>7</v>
      </c>
      <c r="D321" s="3" t="s">
        <v>3</v>
      </c>
      <c r="E321" s="3" t="s">
        <v>5</v>
      </c>
      <c r="F321" s="82" t="s">
        <v>4</v>
      </c>
      <c r="G321" s="44"/>
    </row>
    <row r="322" spans="1:7" ht="28.8" x14ac:dyDescent="0.3">
      <c r="A322" s="44"/>
      <c r="B322" s="7"/>
      <c r="C322" s="11" t="s">
        <v>142</v>
      </c>
      <c r="D322" s="1"/>
      <c r="E322" s="1"/>
      <c r="F322" s="83"/>
      <c r="G322" s="44"/>
    </row>
    <row r="323" spans="1:7" x14ac:dyDescent="0.3">
      <c r="A323" s="44"/>
      <c r="B323" s="7"/>
      <c r="C323" s="12" t="s">
        <v>143</v>
      </c>
      <c r="D323" s="34">
        <v>25</v>
      </c>
      <c r="E323" s="6"/>
      <c r="F323" s="84"/>
      <c r="G323" s="44"/>
    </row>
    <row r="324" spans="1:7" ht="30" customHeight="1" x14ac:dyDescent="0.3">
      <c r="A324" s="44"/>
      <c r="B324" s="7"/>
      <c r="C324" s="126" t="s">
        <v>196</v>
      </c>
      <c r="D324" s="127"/>
      <c r="E324" s="127"/>
      <c r="F324" s="85">
        <f>SUM(F323)</f>
        <v>0</v>
      </c>
      <c r="G324" s="44"/>
    </row>
    <row r="325" spans="1:7" ht="30" customHeight="1" x14ac:dyDescent="0.3">
      <c r="A325" s="44"/>
      <c r="B325" s="7"/>
      <c r="C325" s="9"/>
      <c r="D325" s="10"/>
      <c r="E325" s="10"/>
      <c r="F325" s="86"/>
      <c r="G325" s="44"/>
    </row>
    <row r="326" spans="1:7" x14ac:dyDescent="0.3">
      <c r="A326" s="44"/>
      <c r="B326" s="7"/>
      <c r="C326" s="3" t="s">
        <v>7</v>
      </c>
      <c r="D326" s="3" t="s">
        <v>3</v>
      </c>
      <c r="E326" s="3" t="s">
        <v>5</v>
      </c>
      <c r="F326" s="82" t="s">
        <v>4</v>
      </c>
      <c r="G326" s="44"/>
    </row>
    <row r="327" spans="1:7" ht="28.8" x14ac:dyDescent="0.3">
      <c r="A327" s="44"/>
      <c r="B327" s="7"/>
      <c r="C327" s="11" t="s">
        <v>144</v>
      </c>
      <c r="D327" s="1"/>
      <c r="E327" s="1"/>
      <c r="F327" s="83"/>
      <c r="G327" s="44"/>
    </row>
    <row r="328" spans="1:7" x14ac:dyDescent="0.3">
      <c r="A328" s="44"/>
      <c r="B328" s="7"/>
      <c r="C328" s="12" t="s">
        <v>143</v>
      </c>
      <c r="D328" s="34">
        <v>10</v>
      </c>
      <c r="E328" s="6"/>
      <c r="F328" s="84"/>
      <c r="G328" s="44"/>
    </row>
    <row r="329" spans="1:7" ht="30" customHeight="1" x14ac:dyDescent="0.3">
      <c r="A329" s="44"/>
      <c r="B329" s="7"/>
      <c r="C329" s="126" t="s">
        <v>196</v>
      </c>
      <c r="D329" s="127"/>
      <c r="E329" s="127"/>
      <c r="F329" s="85">
        <f>SUM(F328)</f>
        <v>0</v>
      </c>
      <c r="G329" s="44"/>
    </row>
    <row r="330" spans="1:7" ht="30" customHeight="1" x14ac:dyDescent="0.3">
      <c r="A330" s="44"/>
      <c r="B330" s="7"/>
      <c r="C330" s="9"/>
      <c r="D330" s="10"/>
      <c r="E330" s="10"/>
      <c r="F330" s="86"/>
      <c r="G330" s="44"/>
    </row>
    <row r="331" spans="1:7" x14ac:dyDescent="0.3">
      <c r="A331" s="44"/>
      <c r="B331" s="7"/>
      <c r="C331" s="3" t="s">
        <v>7</v>
      </c>
      <c r="D331" s="3" t="s">
        <v>3</v>
      </c>
      <c r="E331" s="3" t="s">
        <v>5</v>
      </c>
      <c r="F331" s="82" t="s">
        <v>4</v>
      </c>
      <c r="G331" s="44"/>
    </row>
    <row r="332" spans="1:7" ht="28.8" x14ac:dyDescent="0.3">
      <c r="A332" s="44"/>
      <c r="B332" s="7"/>
      <c r="C332" s="11" t="s">
        <v>145</v>
      </c>
      <c r="D332" s="1"/>
      <c r="E332" s="1"/>
      <c r="F332" s="83"/>
      <c r="G332" s="44"/>
    </row>
    <row r="333" spans="1:7" x14ac:dyDescent="0.3">
      <c r="A333" s="44"/>
      <c r="B333" s="7"/>
      <c r="C333" s="12" t="s">
        <v>146</v>
      </c>
      <c r="D333" s="34">
        <v>10</v>
      </c>
      <c r="E333" s="6"/>
      <c r="F333" s="84"/>
      <c r="G333" s="44"/>
    </row>
    <row r="334" spans="1:7" ht="30" customHeight="1" x14ac:dyDescent="0.3">
      <c r="A334" s="44"/>
      <c r="B334" s="7"/>
      <c r="C334" s="126" t="s">
        <v>197</v>
      </c>
      <c r="D334" s="127"/>
      <c r="E334" s="127"/>
      <c r="F334" s="85">
        <f>SUM(F333)</f>
        <v>0</v>
      </c>
      <c r="G334" s="44"/>
    </row>
    <row r="335" spans="1:7" x14ac:dyDescent="0.3">
      <c r="A335" s="44"/>
      <c r="B335" s="7"/>
      <c r="C335" s="9"/>
      <c r="D335" s="10"/>
      <c r="E335" s="10"/>
      <c r="F335" s="86"/>
      <c r="G335" s="44"/>
    </row>
    <row r="336" spans="1:7" ht="15" thickBot="1" x14ac:dyDescent="0.35">
      <c r="A336" s="44"/>
      <c r="B336" s="7"/>
      <c r="C336" s="7"/>
      <c r="D336" s="7"/>
      <c r="E336" s="45"/>
      <c r="F336" s="92"/>
      <c r="G336" s="44"/>
    </row>
    <row r="337" spans="1:7" ht="22.2" thickTop="1" thickBot="1" x14ac:dyDescent="0.45">
      <c r="A337" s="7"/>
      <c r="B337" s="52"/>
      <c r="C337" s="131" t="s">
        <v>33</v>
      </c>
      <c r="D337" s="131"/>
      <c r="E337" s="132" t="s">
        <v>17</v>
      </c>
      <c r="F337" s="133"/>
      <c r="G337" s="44"/>
    </row>
    <row r="338" spans="1:7" ht="22.2" thickTop="1" thickBot="1" x14ac:dyDescent="0.45">
      <c r="A338" s="44"/>
      <c r="B338" s="7"/>
      <c r="C338" s="8"/>
      <c r="D338" s="51"/>
      <c r="E338" s="146">
        <f>SUM(F250,F259,F268,F277,F282,F287,F292,F301,F310,F319,F324,F329,F334)</f>
        <v>0</v>
      </c>
      <c r="F338" s="147"/>
      <c r="G338" s="44"/>
    </row>
    <row r="339" spans="1:7" ht="15.6" thickTop="1" thickBot="1" x14ac:dyDescent="0.35">
      <c r="A339" s="44"/>
      <c r="B339" s="50"/>
      <c r="C339" s="45"/>
      <c r="D339" s="45"/>
      <c r="E339" s="45"/>
      <c r="F339" s="92"/>
      <c r="G339" s="53"/>
    </row>
    <row r="340" spans="1:7" ht="15" thickTop="1" x14ac:dyDescent="0.3"/>
    <row r="341" spans="1:7" ht="15" thickBot="1" x14ac:dyDescent="0.35">
      <c r="B341" s="58"/>
      <c r="C341" s="58"/>
      <c r="D341" s="58"/>
      <c r="E341" s="58"/>
      <c r="F341" s="94"/>
      <c r="G341" s="58"/>
    </row>
    <row r="342" spans="1:7" ht="15" thickTop="1" x14ac:dyDescent="0.3">
      <c r="A342" s="56"/>
      <c r="B342" s="54"/>
      <c r="C342" s="54"/>
      <c r="D342" s="54"/>
      <c r="E342" s="54"/>
      <c r="F342" s="95"/>
      <c r="G342" s="60"/>
    </row>
    <row r="343" spans="1:7" ht="23.4" x14ac:dyDescent="0.3">
      <c r="A343" s="56"/>
      <c r="B343" s="54"/>
      <c r="C343" s="144" t="s">
        <v>147</v>
      </c>
      <c r="D343" s="145"/>
      <c r="E343" s="145"/>
      <c r="F343" s="145"/>
      <c r="G343" s="60"/>
    </row>
    <row r="344" spans="1:7" x14ac:dyDescent="0.3">
      <c r="A344" s="56"/>
      <c r="B344" s="7"/>
      <c r="C344" s="7"/>
      <c r="D344" s="7"/>
      <c r="E344" s="7"/>
      <c r="F344" s="81"/>
      <c r="G344" s="56"/>
    </row>
    <row r="345" spans="1:7" x14ac:dyDescent="0.3">
      <c r="A345" s="56"/>
      <c r="B345" s="7"/>
      <c r="C345" s="3" t="s">
        <v>7</v>
      </c>
      <c r="D345" s="3" t="s">
        <v>3</v>
      </c>
      <c r="E345" s="3" t="s">
        <v>5</v>
      </c>
      <c r="F345" s="82" t="s">
        <v>4</v>
      </c>
      <c r="G345" s="61"/>
    </row>
    <row r="346" spans="1:7" ht="28.8" x14ac:dyDescent="0.3">
      <c r="A346" s="56"/>
      <c r="B346" s="7"/>
      <c r="C346" s="11" t="s">
        <v>148</v>
      </c>
      <c r="D346" s="1"/>
      <c r="E346" s="1"/>
      <c r="F346" s="83"/>
      <c r="G346" s="61"/>
    </row>
    <row r="347" spans="1:7" x14ac:dyDescent="0.3">
      <c r="A347" s="56"/>
      <c r="B347" s="7"/>
      <c r="C347" s="12" t="s">
        <v>149</v>
      </c>
      <c r="D347" s="34">
        <v>10</v>
      </c>
      <c r="E347" s="128"/>
      <c r="F347" s="84"/>
      <c r="G347" s="61"/>
    </row>
    <row r="348" spans="1:7" x14ac:dyDescent="0.3">
      <c r="A348" s="56"/>
      <c r="B348" s="7"/>
      <c r="C348" s="12" t="s">
        <v>150</v>
      </c>
      <c r="D348" s="34">
        <v>20</v>
      </c>
      <c r="E348" s="129"/>
      <c r="F348" s="84"/>
      <c r="G348" s="61"/>
    </row>
    <row r="349" spans="1:7" ht="33" customHeight="1" x14ac:dyDescent="0.3">
      <c r="A349" s="56"/>
      <c r="B349" s="7"/>
      <c r="C349" s="143" t="s">
        <v>151</v>
      </c>
      <c r="D349" s="127"/>
      <c r="E349" s="127"/>
      <c r="F349" s="85">
        <f>SUM(F347:F348)</f>
        <v>0</v>
      </c>
      <c r="G349" s="56"/>
    </row>
    <row r="350" spans="1:7" ht="30" customHeight="1" x14ac:dyDescent="0.3">
      <c r="A350" s="56"/>
      <c r="B350" s="7"/>
      <c r="C350" s="9"/>
      <c r="D350" s="10"/>
      <c r="E350" s="10"/>
      <c r="F350" s="86"/>
      <c r="G350" s="56"/>
    </row>
    <row r="351" spans="1:7" x14ac:dyDescent="0.3">
      <c r="A351" s="56"/>
      <c r="B351" s="7"/>
      <c r="C351" s="3" t="s">
        <v>7</v>
      </c>
      <c r="D351" s="3" t="s">
        <v>3</v>
      </c>
      <c r="E351" s="3" t="s">
        <v>5</v>
      </c>
      <c r="F351" s="82" t="s">
        <v>4</v>
      </c>
      <c r="G351" s="56"/>
    </row>
    <row r="352" spans="1:7" ht="28.8" x14ac:dyDescent="0.3">
      <c r="A352" s="56"/>
      <c r="B352" s="7"/>
      <c r="C352" s="11" t="s">
        <v>152</v>
      </c>
      <c r="D352" s="5">
        <v>20</v>
      </c>
      <c r="E352" s="1"/>
      <c r="F352" s="84"/>
      <c r="G352" s="56"/>
    </row>
    <row r="353" spans="1:8" ht="33" customHeight="1" x14ac:dyDescent="0.3">
      <c r="A353" s="56"/>
      <c r="B353" s="7"/>
      <c r="C353" s="143" t="s">
        <v>198</v>
      </c>
      <c r="D353" s="127"/>
      <c r="E353" s="127"/>
      <c r="F353" s="85">
        <f>SUM(F352)</f>
        <v>0</v>
      </c>
      <c r="G353" s="56"/>
    </row>
    <row r="354" spans="1:8" ht="30" customHeight="1" x14ac:dyDescent="0.3">
      <c r="A354" s="56"/>
      <c r="B354" s="7"/>
      <c r="C354" s="9"/>
      <c r="D354" s="10"/>
      <c r="E354" s="10"/>
      <c r="F354" s="86"/>
      <c r="G354" s="56"/>
    </row>
    <row r="355" spans="1:8" x14ac:dyDescent="0.3">
      <c r="A355" s="56"/>
      <c r="B355" s="7"/>
      <c r="C355" s="3" t="s">
        <v>7</v>
      </c>
      <c r="D355" s="3" t="s">
        <v>3</v>
      </c>
      <c r="E355" s="3" t="s">
        <v>5</v>
      </c>
      <c r="F355" s="82" t="s">
        <v>4</v>
      </c>
      <c r="G355" s="56"/>
    </row>
    <row r="356" spans="1:8" ht="43.2" x14ac:dyDescent="0.3">
      <c r="A356" s="56"/>
      <c r="B356" s="7"/>
      <c r="C356" s="11" t="s">
        <v>153</v>
      </c>
      <c r="D356" s="5">
        <v>50</v>
      </c>
      <c r="E356" s="1"/>
      <c r="F356" s="84"/>
      <c r="G356" s="56"/>
    </row>
    <row r="357" spans="1:8" ht="33" customHeight="1" x14ac:dyDescent="0.3">
      <c r="A357" s="56"/>
      <c r="B357" s="7"/>
      <c r="C357" s="143" t="s">
        <v>198</v>
      </c>
      <c r="D357" s="127"/>
      <c r="E357" s="127"/>
      <c r="F357" s="85">
        <f>SUM(F356)</f>
        <v>0</v>
      </c>
      <c r="G357" s="56"/>
    </row>
    <row r="358" spans="1:8" ht="30" customHeight="1" x14ac:dyDescent="0.3">
      <c r="A358" s="56"/>
      <c r="B358" s="7"/>
      <c r="C358" s="9"/>
      <c r="D358" s="10"/>
      <c r="E358" s="10"/>
      <c r="F358" s="86"/>
      <c r="G358" s="56"/>
    </row>
    <row r="359" spans="1:8" x14ac:dyDescent="0.3">
      <c r="A359" s="56"/>
      <c r="B359" s="7"/>
      <c r="C359" s="3" t="s">
        <v>7</v>
      </c>
      <c r="D359" s="3" t="s">
        <v>3</v>
      </c>
      <c r="E359" s="3" t="s">
        <v>5</v>
      </c>
      <c r="F359" s="82" t="s">
        <v>4</v>
      </c>
      <c r="G359" s="56"/>
    </row>
    <row r="360" spans="1:8" ht="43.2" x14ac:dyDescent="0.3">
      <c r="A360" s="56"/>
      <c r="B360" s="7"/>
      <c r="C360" s="221" t="s">
        <v>154</v>
      </c>
      <c r="D360" s="224" t="s">
        <v>207</v>
      </c>
      <c r="E360" s="1"/>
      <c r="F360" s="84"/>
      <c r="G360" s="56"/>
      <c r="H360" s="100"/>
    </row>
    <row r="361" spans="1:8" ht="33" customHeight="1" x14ac:dyDescent="0.3">
      <c r="A361" s="56"/>
      <c r="B361" s="7"/>
      <c r="C361" s="143" t="s">
        <v>198</v>
      </c>
      <c r="D361" s="127"/>
      <c r="E361" s="127"/>
      <c r="F361" s="85">
        <f>SUM(F360)</f>
        <v>0</v>
      </c>
      <c r="G361" s="56"/>
    </row>
    <row r="362" spans="1:8" ht="30" customHeight="1" x14ac:dyDescent="0.3">
      <c r="A362" s="56"/>
      <c r="B362" s="7"/>
      <c r="C362" s="9"/>
      <c r="D362" s="10"/>
      <c r="E362" s="10"/>
      <c r="F362" s="86"/>
      <c r="G362" s="56"/>
    </row>
    <row r="363" spans="1:8" x14ac:dyDescent="0.3">
      <c r="A363" s="56"/>
      <c r="B363" s="7"/>
      <c r="C363" s="3" t="s">
        <v>7</v>
      </c>
      <c r="D363" s="3" t="s">
        <v>3</v>
      </c>
      <c r="E363" s="3" t="s">
        <v>5</v>
      </c>
      <c r="F363" s="82" t="s">
        <v>4</v>
      </c>
      <c r="G363" s="56"/>
    </row>
    <row r="364" spans="1:8" ht="43.2" x14ac:dyDescent="0.3">
      <c r="A364" s="56"/>
      <c r="B364" s="7"/>
      <c r="C364" s="221" t="s">
        <v>155</v>
      </c>
      <c r="D364" s="5" t="s">
        <v>208</v>
      </c>
      <c r="E364" s="4" t="s">
        <v>156</v>
      </c>
      <c r="F364" s="84"/>
      <c r="G364" s="56"/>
      <c r="H364" s="99"/>
    </row>
    <row r="365" spans="1:8" ht="33" customHeight="1" x14ac:dyDescent="0.3">
      <c r="A365" s="56"/>
      <c r="B365" s="7"/>
      <c r="C365" s="143" t="s">
        <v>198</v>
      </c>
      <c r="D365" s="127"/>
      <c r="E365" s="127"/>
      <c r="F365" s="85">
        <f>SUM(F364)</f>
        <v>0</v>
      </c>
      <c r="G365" s="56"/>
    </row>
    <row r="366" spans="1:8" ht="30" customHeight="1" x14ac:dyDescent="0.3">
      <c r="A366" s="56"/>
      <c r="B366" s="7"/>
      <c r="C366" s="9"/>
      <c r="D366" s="10"/>
      <c r="E366" s="10"/>
      <c r="F366" s="86"/>
      <c r="G366" s="56"/>
    </row>
    <row r="367" spans="1:8" x14ac:dyDescent="0.3">
      <c r="A367" s="56"/>
      <c r="B367" s="7"/>
      <c r="C367" s="3" t="s">
        <v>7</v>
      </c>
      <c r="D367" s="3" t="s">
        <v>3</v>
      </c>
      <c r="E367" s="3" t="s">
        <v>5</v>
      </c>
      <c r="F367" s="82" t="s">
        <v>4</v>
      </c>
      <c r="G367" s="56"/>
    </row>
    <row r="368" spans="1:8" x14ac:dyDescent="0.3">
      <c r="A368" s="56"/>
      <c r="B368" s="7"/>
      <c r="C368" s="11" t="s">
        <v>162</v>
      </c>
      <c r="D368" s="1"/>
      <c r="E368" s="1"/>
      <c r="F368" s="83"/>
      <c r="G368" s="56"/>
    </row>
    <row r="369" spans="1:7" x14ac:dyDescent="0.3">
      <c r="A369" s="56"/>
      <c r="B369" s="7"/>
      <c r="C369" s="12" t="s">
        <v>157</v>
      </c>
      <c r="D369" s="34">
        <v>15</v>
      </c>
      <c r="E369" s="128"/>
      <c r="F369" s="84"/>
      <c r="G369" s="56"/>
    </row>
    <row r="370" spans="1:7" x14ac:dyDescent="0.3">
      <c r="A370" s="56"/>
      <c r="B370" s="7"/>
      <c r="C370" s="12" t="s">
        <v>158</v>
      </c>
      <c r="D370" s="34">
        <v>7</v>
      </c>
      <c r="E370" s="129"/>
      <c r="F370" s="84"/>
      <c r="G370" s="56"/>
    </row>
    <row r="371" spans="1:7" x14ac:dyDescent="0.3">
      <c r="A371" s="56"/>
      <c r="B371" s="7"/>
      <c r="C371" s="12" t="s">
        <v>159</v>
      </c>
      <c r="D371" s="34">
        <v>4</v>
      </c>
      <c r="E371" s="129"/>
      <c r="F371" s="84"/>
      <c r="G371" s="56"/>
    </row>
    <row r="372" spans="1:7" x14ac:dyDescent="0.3">
      <c r="A372" s="56"/>
      <c r="B372" s="7"/>
      <c r="C372" s="12" t="s">
        <v>160</v>
      </c>
      <c r="D372" s="34">
        <v>3</v>
      </c>
      <c r="E372" s="129"/>
      <c r="F372" s="84"/>
      <c r="G372" s="56"/>
    </row>
    <row r="373" spans="1:7" ht="28.8" x14ac:dyDescent="0.3">
      <c r="A373" s="56"/>
      <c r="B373" s="7"/>
      <c r="C373" s="12" t="s">
        <v>161</v>
      </c>
      <c r="D373" s="34">
        <v>2</v>
      </c>
      <c r="E373" s="129"/>
      <c r="F373" s="84"/>
      <c r="G373" s="56"/>
    </row>
    <row r="374" spans="1:7" ht="33" customHeight="1" x14ac:dyDescent="0.3">
      <c r="A374" s="56"/>
      <c r="B374" s="7"/>
      <c r="C374" s="143" t="s">
        <v>191</v>
      </c>
      <c r="D374" s="127"/>
      <c r="E374" s="127"/>
      <c r="F374" s="85">
        <f>SUM(F369:F373)</f>
        <v>0</v>
      </c>
      <c r="G374" s="56"/>
    </row>
    <row r="375" spans="1:7" ht="30" customHeight="1" x14ac:dyDescent="0.3">
      <c r="A375" s="56"/>
      <c r="B375" s="7"/>
      <c r="C375" s="9"/>
      <c r="D375" s="10"/>
      <c r="E375" s="10"/>
      <c r="F375" s="86"/>
      <c r="G375" s="56"/>
    </row>
    <row r="376" spans="1:7" x14ac:dyDescent="0.3">
      <c r="A376" s="56"/>
      <c r="B376" s="7"/>
      <c r="C376" s="3" t="s">
        <v>7</v>
      </c>
      <c r="D376" s="3" t="s">
        <v>3</v>
      </c>
      <c r="E376" s="3" t="s">
        <v>5</v>
      </c>
      <c r="F376" s="82" t="s">
        <v>4</v>
      </c>
      <c r="G376" s="56"/>
    </row>
    <row r="377" spans="1:7" x14ac:dyDescent="0.3">
      <c r="A377" s="56"/>
      <c r="B377" s="7"/>
      <c r="C377" s="11" t="s">
        <v>163</v>
      </c>
      <c r="D377" s="1"/>
      <c r="E377" s="1"/>
      <c r="F377" s="83"/>
      <c r="G377" s="56"/>
    </row>
    <row r="378" spans="1:7" x14ac:dyDescent="0.3">
      <c r="A378" s="56"/>
      <c r="B378" s="7"/>
      <c r="C378" s="12" t="s">
        <v>164</v>
      </c>
      <c r="D378" s="34">
        <v>10</v>
      </c>
      <c r="E378" s="128"/>
      <c r="F378" s="84"/>
      <c r="G378" s="56"/>
    </row>
    <row r="379" spans="1:7" x14ac:dyDescent="0.3">
      <c r="A379" s="56"/>
      <c r="B379" s="7"/>
      <c r="C379" s="105" t="s">
        <v>165</v>
      </c>
      <c r="D379" s="34">
        <v>5</v>
      </c>
      <c r="E379" s="129"/>
      <c r="F379" s="84"/>
      <c r="G379" s="56"/>
    </row>
    <row r="380" spans="1:7" ht="33" customHeight="1" x14ac:dyDescent="0.3">
      <c r="A380" s="56"/>
      <c r="B380" s="7"/>
      <c r="C380" s="143" t="s">
        <v>199</v>
      </c>
      <c r="D380" s="127"/>
      <c r="E380" s="127"/>
      <c r="F380" s="85">
        <f>SUM(F378:F379)</f>
        <v>0</v>
      </c>
      <c r="G380" s="56"/>
    </row>
    <row r="381" spans="1:7" ht="30" customHeight="1" x14ac:dyDescent="0.3">
      <c r="A381" s="56"/>
      <c r="B381" s="7"/>
      <c r="C381" s="9"/>
      <c r="D381" s="10"/>
      <c r="E381" s="10"/>
      <c r="F381" s="86"/>
      <c r="G381" s="56"/>
    </row>
    <row r="382" spans="1:7" x14ac:dyDescent="0.3">
      <c r="A382" s="56"/>
      <c r="B382" s="7"/>
      <c r="C382" s="3" t="s">
        <v>7</v>
      </c>
      <c r="D382" s="3" t="s">
        <v>3</v>
      </c>
      <c r="E382" s="3" t="s">
        <v>5</v>
      </c>
      <c r="F382" s="82" t="s">
        <v>4</v>
      </c>
      <c r="G382" s="56"/>
    </row>
    <row r="383" spans="1:7" ht="57.6" x14ac:dyDescent="0.3">
      <c r="A383" s="56"/>
      <c r="B383" s="7"/>
      <c r="C383" s="11" t="s">
        <v>166</v>
      </c>
      <c r="D383" s="5">
        <v>25</v>
      </c>
      <c r="E383" s="1"/>
      <c r="F383" s="84"/>
      <c r="G383" s="56"/>
    </row>
    <row r="384" spans="1:7" ht="33" customHeight="1" x14ac:dyDescent="0.3">
      <c r="A384" s="56"/>
      <c r="B384" s="7"/>
      <c r="C384" s="143" t="s">
        <v>200</v>
      </c>
      <c r="D384" s="127"/>
      <c r="E384" s="127"/>
      <c r="F384" s="85">
        <f>SUM(F383)</f>
        <v>0</v>
      </c>
      <c r="G384" s="56"/>
    </row>
    <row r="385" spans="1:7" x14ac:dyDescent="0.3">
      <c r="A385" s="56"/>
      <c r="B385" s="7"/>
      <c r="C385" s="9"/>
      <c r="D385" s="10"/>
      <c r="E385" s="10"/>
      <c r="F385" s="86"/>
      <c r="G385" s="56"/>
    </row>
    <row r="386" spans="1:7" ht="15" thickBot="1" x14ac:dyDescent="0.35">
      <c r="A386" s="56"/>
      <c r="B386" s="7"/>
      <c r="C386" s="7"/>
      <c r="D386" s="7"/>
      <c r="E386" s="58"/>
      <c r="F386" s="94"/>
      <c r="G386" s="56"/>
    </row>
    <row r="387" spans="1:7" ht="22.2" thickTop="1" thickBot="1" x14ac:dyDescent="0.45">
      <c r="A387" s="7"/>
      <c r="B387" s="57"/>
      <c r="C387" s="137" t="s">
        <v>147</v>
      </c>
      <c r="D387" s="138"/>
      <c r="E387" s="139" t="s">
        <v>17</v>
      </c>
      <c r="F387" s="140"/>
      <c r="G387" s="56"/>
    </row>
    <row r="388" spans="1:7" ht="22.2" thickTop="1" thickBot="1" x14ac:dyDescent="0.45">
      <c r="A388" s="56"/>
      <c r="B388" s="7"/>
      <c r="C388" s="8"/>
      <c r="D388" s="8"/>
      <c r="E388" s="141">
        <f>SUM(F349,F353,F357,F361,F365,F374,F380,F384)</f>
        <v>0</v>
      </c>
      <c r="F388" s="142"/>
      <c r="G388" s="56"/>
    </row>
    <row r="389" spans="1:7" ht="15.6" thickTop="1" thickBot="1" x14ac:dyDescent="0.35">
      <c r="A389" s="56"/>
      <c r="B389" s="59"/>
      <c r="C389" s="58"/>
      <c r="D389" s="58"/>
      <c r="E389" s="58"/>
      <c r="F389" s="94"/>
      <c r="G389" s="62"/>
    </row>
    <row r="390" spans="1:7" ht="15" thickTop="1" x14ac:dyDescent="0.3">
      <c r="A390" s="7"/>
      <c r="B390" s="7"/>
      <c r="C390" s="7"/>
      <c r="D390" s="7"/>
      <c r="E390" s="7"/>
      <c r="F390" s="81"/>
      <c r="G390" s="7"/>
    </row>
    <row r="391" spans="1:7" x14ac:dyDescent="0.3">
      <c r="A391" s="7"/>
      <c r="B391" s="7"/>
      <c r="C391" s="7"/>
      <c r="D391" s="7"/>
      <c r="E391" s="7"/>
      <c r="F391" s="81"/>
      <c r="G391" s="7"/>
    </row>
    <row r="392" spans="1:7" ht="15" thickBot="1" x14ac:dyDescent="0.35">
      <c r="A392" s="7"/>
      <c r="B392" s="107"/>
      <c r="C392" s="107"/>
      <c r="D392" s="107"/>
      <c r="E392" s="107"/>
      <c r="F392" s="108"/>
      <c r="G392" s="109"/>
    </row>
    <row r="393" spans="1:7" ht="24" thickTop="1" x14ac:dyDescent="0.3">
      <c r="A393" s="7"/>
      <c r="B393" s="110"/>
      <c r="C393" s="194" t="s">
        <v>217</v>
      </c>
      <c r="D393" s="195"/>
      <c r="E393" s="195"/>
      <c r="F393" s="195"/>
      <c r="G393" s="111"/>
    </row>
    <row r="394" spans="1:7" x14ac:dyDescent="0.3">
      <c r="A394" s="7"/>
      <c r="B394" s="112"/>
      <c r="C394" s="7"/>
      <c r="D394" s="7"/>
      <c r="E394" s="7"/>
      <c r="F394" s="81"/>
      <c r="G394" s="113"/>
    </row>
    <row r="395" spans="1:7" ht="144" customHeight="1" x14ac:dyDescent="0.3">
      <c r="A395" s="7"/>
      <c r="B395" s="112"/>
      <c r="C395" s="120" t="s">
        <v>219</v>
      </c>
      <c r="D395" s="191" t="s">
        <v>222</v>
      </c>
      <c r="E395" s="192"/>
      <c r="F395" s="193"/>
      <c r="G395" s="113"/>
    </row>
    <row r="396" spans="1:7" x14ac:dyDescent="0.3">
      <c r="A396" s="7"/>
      <c r="B396" s="112"/>
      <c r="C396" s="7"/>
      <c r="D396" s="7"/>
      <c r="E396" s="7"/>
      <c r="F396" s="81"/>
      <c r="G396" s="113"/>
    </row>
    <row r="397" spans="1:7" ht="28.8" x14ac:dyDescent="0.3">
      <c r="A397" s="7"/>
      <c r="B397" s="112"/>
      <c r="C397" s="3" t="s">
        <v>7</v>
      </c>
      <c r="D397" s="3" t="s">
        <v>3</v>
      </c>
      <c r="E397" s="2" t="s">
        <v>221</v>
      </c>
      <c r="F397" s="82" t="s">
        <v>4</v>
      </c>
      <c r="G397" s="114"/>
    </row>
    <row r="398" spans="1:7" x14ac:dyDescent="0.3">
      <c r="A398" s="7"/>
      <c r="B398" s="112"/>
      <c r="C398" s="123" t="s">
        <v>220</v>
      </c>
      <c r="D398" s="1"/>
      <c r="E398" s="1"/>
      <c r="F398" s="83"/>
      <c r="G398" s="114"/>
    </row>
    <row r="399" spans="1:7" x14ac:dyDescent="0.3">
      <c r="A399" s="7"/>
      <c r="B399" s="112"/>
      <c r="C399" s="124" t="s">
        <v>220</v>
      </c>
      <c r="D399" s="34"/>
      <c r="E399" s="121"/>
      <c r="F399" s="122"/>
      <c r="G399" s="114"/>
    </row>
    <row r="400" spans="1:7" x14ac:dyDescent="0.3">
      <c r="A400" s="7"/>
      <c r="B400" s="112"/>
      <c r="C400" s="124" t="s">
        <v>220</v>
      </c>
      <c r="D400" s="34"/>
      <c r="E400" s="121"/>
      <c r="F400" s="122"/>
      <c r="G400" s="114"/>
    </row>
    <row r="401" spans="1:7" x14ac:dyDescent="0.3">
      <c r="A401" s="7"/>
      <c r="B401" s="112"/>
      <c r="C401" s="124" t="s">
        <v>220</v>
      </c>
      <c r="D401" s="34"/>
      <c r="E401" s="121"/>
      <c r="F401" s="122"/>
      <c r="G401" s="114"/>
    </row>
    <row r="402" spans="1:7" x14ac:dyDescent="0.3">
      <c r="A402" s="7"/>
      <c r="B402" s="112"/>
      <c r="C402" s="124" t="s">
        <v>220</v>
      </c>
      <c r="D402" s="34"/>
      <c r="E402" s="121"/>
      <c r="F402" s="122"/>
      <c r="G402" s="114"/>
    </row>
    <row r="403" spans="1:7" x14ac:dyDescent="0.3">
      <c r="A403" s="7"/>
      <c r="B403" s="112"/>
      <c r="C403" s="124" t="s">
        <v>220</v>
      </c>
      <c r="D403" s="34"/>
      <c r="E403" s="121"/>
      <c r="F403" s="122"/>
      <c r="G403" s="114"/>
    </row>
    <row r="404" spans="1:7" x14ac:dyDescent="0.3">
      <c r="A404" s="7"/>
      <c r="B404" s="112"/>
      <c r="C404" s="124" t="s">
        <v>220</v>
      </c>
      <c r="D404" s="34"/>
      <c r="E404" s="121"/>
      <c r="F404" s="122"/>
      <c r="G404" s="114"/>
    </row>
    <row r="405" spans="1:7" x14ac:dyDescent="0.3">
      <c r="A405" s="7"/>
      <c r="B405" s="112"/>
      <c r="C405" s="124" t="s">
        <v>220</v>
      </c>
      <c r="D405" s="34"/>
      <c r="E405" s="121"/>
      <c r="F405" s="122"/>
      <c r="G405" s="114"/>
    </row>
    <row r="406" spans="1:7" x14ac:dyDescent="0.3">
      <c r="A406" s="7"/>
      <c r="B406" s="112"/>
      <c r="C406" s="124" t="s">
        <v>220</v>
      </c>
      <c r="D406" s="34"/>
      <c r="E406" s="121"/>
      <c r="F406" s="122"/>
      <c r="G406" s="114"/>
    </row>
    <row r="407" spans="1:7" x14ac:dyDescent="0.3">
      <c r="A407" s="7"/>
      <c r="B407" s="112"/>
      <c r="C407" s="124" t="s">
        <v>220</v>
      </c>
      <c r="D407" s="34"/>
      <c r="E407" s="121"/>
      <c r="F407" s="122"/>
      <c r="G407" s="114"/>
    </row>
    <row r="408" spans="1:7" x14ac:dyDescent="0.3">
      <c r="A408" s="7"/>
      <c r="B408" s="112"/>
      <c r="C408" s="124" t="s">
        <v>220</v>
      </c>
      <c r="D408" s="34"/>
      <c r="E408" s="121"/>
      <c r="F408" s="122"/>
      <c r="G408" s="114"/>
    </row>
    <row r="409" spans="1:7" x14ac:dyDescent="0.3">
      <c r="A409" s="7"/>
      <c r="B409" s="112"/>
      <c r="C409" s="124" t="s">
        <v>220</v>
      </c>
      <c r="D409" s="34"/>
      <c r="E409" s="121"/>
      <c r="F409" s="122"/>
      <c r="G409" s="114"/>
    </row>
    <row r="410" spans="1:7" x14ac:dyDescent="0.3">
      <c r="A410" s="7"/>
      <c r="B410" s="112"/>
      <c r="C410" s="124" t="s">
        <v>220</v>
      </c>
      <c r="D410" s="34"/>
      <c r="E410" s="121"/>
      <c r="F410" s="122"/>
      <c r="G410" s="114"/>
    </row>
    <row r="411" spans="1:7" x14ac:dyDescent="0.3">
      <c r="A411" s="7"/>
      <c r="B411" s="112"/>
      <c r="C411" s="124" t="s">
        <v>220</v>
      </c>
      <c r="D411" s="34"/>
      <c r="E411" s="121"/>
      <c r="F411" s="122"/>
      <c r="G411" s="114"/>
    </row>
    <row r="412" spans="1:7" x14ac:dyDescent="0.3">
      <c r="A412" s="7"/>
      <c r="B412" s="112"/>
      <c r="C412" s="143" t="s">
        <v>151</v>
      </c>
      <c r="D412" s="127"/>
      <c r="E412" s="127"/>
      <c r="F412" s="85">
        <f>SUM(F398:F411)</f>
        <v>0</v>
      </c>
      <c r="G412" s="113"/>
    </row>
    <row r="413" spans="1:7" x14ac:dyDescent="0.3">
      <c r="A413" s="7"/>
      <c r="B413" s="112"/>
      <c r="C413" s="9"/>
      <c r="D413" s="10"/>
      <c r="E413" s="10"/>
      <c r="F413" s="86"/>
      <c r="G413" s="113"/>
    </row>
    <row r="414" spans="1:7" x14ac:dyDescent="0.3">
      <c r="A414" s="7"/>
      <c r="B414" s="112"/>
      <c r="C414" s="9"/>
      <c r="D414" s="10"/>
      <c r="E414" s="10"/>
      <c r="F414" s="86"/>
      <c r="G414" s="113"/>
    </row>
    <row r="415" spans="1:7" ht="15" thickBot="1" x14ac:dyDescent="0.35">
      <c r="A415" s="7"/>
      <c r="B415" s="112"/>
      <c r="C415" s="7"/>
      <c r="D415" s="7"/>
      <c r="E415" s="7"/>
      <c r="F415" s="81"/>
      <c r="G415" s="113"/>
    </row>
    <row r="416" spans="1:7" ht="22.2" thickTop="1" thickBot="1" x14ac:dyDescent="0.45">
      <c r="A416" s="7"/>
      <c r="B416" s="119"/>
      <c r="C416" s="184" t="s">
        <v>217</v>
      </c>
      <c r="D416" s="185"/>
      <c r="E416" s="186" t="s">
        <v>17</v>
      </c>
      <c r="F416" s="187"/>
      <c r="G416" s="113"/>
    </row>
    <row r="417" spans="1:12" ht="22.2" thickTop="1" thickBot="1" x14ac:dyDescent="0.45">
      <c r="A417" s="7"/>
      <c r="B417" s="112"/>
      <c r="C417" s="8"/>
      <c r="D417" s="8"/>
      <c r="E417" s="188">
        <f>SUM(F412)</f>
        <v>0</v>
      </c>
      <c r="F417" s="189"/>
      <c r="G417" s="113"/>
    </row>
    <row r="418" spans="1:12" ht="15.6" thickTop="1" thickBot="1" x14ac:dyDescent="0.35">
      <c r="A418" s="7"/>
      <c r="B418" s="115"/>
      <c r="C418" s="116"/>
      <c r="D418" s="116"/>
      <c r="E418" s="116"/>
      <c r="F418" s="117"/>
      <c r="G418" s="118"/>
    </row>
    <row r="419" spans="1:12" ht="15" thickTop="1" x14ac:dyDescent="0.3">
      <c r="A419" s="7"/>
      <c r="B419" s="7"/>
      <c r="C419" s="7"/>
      <c r="D419" s="7"/>
      <c r="E419" s="7"/>
      <c r="F419" s="81"/>
      <c r="G419" s="7"/>
    </row>
    <row r="424" spans="1:12" ht="15" customHeight="1" x14ac:dyDescent="0.3">
      <c r="B424" s="167" t="s">
        <v>176</v>
      </c>
      <c r="C424" s="167"/>
      <c r="F424" s="96"/>
      <c r="G424" s="71"/>
      <c r="H424" s="71"/>
      <c r="K424" s="72"/>
      <c r="L424" s="72"/>
    </row>
    <row r="425" spans="1:12" ht="15" customHeight="1" x14ac:dyDescent="0.3">
      <c r="B425" s="167"/>
      <c r="C425" s="167"/>
      <c r="F425" s="96"/>
      <c r="G425" s="71"/>
      <c r="H425" s="71"/>
      <c r="K425" s="72"/>
      <c r="L425" s="72"/>
    </row>
    <row r="426" spans="1:12" ht="15.75" customHeight="1" thickBot="1" x14ac:dyDescent="0.35">
      <c r="B426" s="66"/>
      <c r="C426" s="66"/>
      <c r="D426" s="66"/>
      <c r="F426" s="97"/>
      <c r="G426" s="70"/>
      <c r="H426" s="70"/>
      <c r="K426" s="72"/>
      <c r="L426" s="72"/>
    </row>
    <row r="427" spans="1:12" ht="26.25" customHeight="1" thickBot="1" x14ac:dyDescent="0.35">
      <c r="B427" s="168" t="s">
        <v>171</v>
      </c>
      <c r="C427" s="168"/>
      <c r="D427" s="69">
        <f>SUM(E86)</f>
        <v>0</v>
      </c>
      <c r="F427" s="97"/>
      <c r="G427" s="70"/>
      <c r="H427" s="70"/>
    </row>
    <row r="428" spans="1:12" ht="15" thickBot="1" x14ac:dyDescent="0.35">
      <c r="B428" s="67"/>
      <c r="C428" s="67"/>
      <c r="D428" s="67"/>
      <c r="F428" s="81"/>
      <c r="G428" s="7"/>
      <c r="H428" s="7"/>
    </row>
    <row r="429" spans="1:12" ht="26.25" customHeight="1" thickBot="1" x14ac:dyDescent="0.35">
      <c r="B429" s="196" t="s">
        <v>172</v>
      </c>
      <c r="C429" s="196"/>
      <c r="D429" s="69">
        <f>SUM(E168)</f>
        <v>0</v>
      </c>
      <c r="F429" s="81"/>
      <c r="G429" s="7"/>
      <c r="H429" s="7"/>
    </row>
    <row r="430" spans="1:12" ht="15" thickBot="1" x14ac:dyDescent="0.35">
      <c r="B430" s="67"/>
      <c r="C430" s="67"/>
      <c r="D430" s="67"/>
    </row>
    <row r="431" spans="1:12" ht="26.25" customHeight="1" thickBot="1" x14ac:dyDescent="0.35">
      <c r="B431" s="197" t="s">
        <v>173</v>
      </c>
      <c r="C431" s="197"/>
      <c r="D431" s="69">
        <f>SUM(E236)</f>
        <v>0</v>
      </c>
      <c r="E431" s="68"/>
    </row>
    <row r="432" spans="1:12" ht="15" thickBot="1" x14ac:dyDescent="0.35">
      <c r="B432" s="67"/>
      <c r="C432" s="67"/>
      <c r="D432" s="67"/>
    </row>
    <row r="433" spans="2:8" ht="26.25" customHeight="1" thickBot="1" x14ac:dyDescent="0.35">
      <c r="B433" s="198" t="s">
        <v>174</v>
      </c>
      <c r="C433" s="199"/>
      <c r="D433" s="69">
        <f>SUM(E338)</f>
        <v>0</v>
      </c>
      <c r="E433" s="68"/>
      <c r="F433" s="201" t="s">
        <v>177</v>
      </c>
      <c r="G433" s="201"/>
      <c r="H433" s="201"/>
    </row>
    <row r="434" spans="2:8" ht="15" thickBot="1" x14ac:dyDescent="0.35">
      <c r="B434" s="67"/>
      <c r="C434" s="67"/>
      <c r="D434" s="67"/>
      <c r="F434" s="202">
        <f>SUM(D427,D429,D431,D433,D435,D437)</f>
        <v>0</v>
      </c>
      <c r="G434" s="202"/>
      <c r="H434" s="202"/>
    </row>
    <row r="435" spans="2:8" ht="26.25" customHeight="1" thickBot="1" x14ac:dyDescent="0.35">
      <c r="B435" s="200" t="s">
        <v>175</v>
      </c>
      <c r="C435" s="200"/>
      <c r="D435" s="69">
        <f>SUM(E388)</f>
        <v>0</v>
      </c>
      <c r="E435" s="68"/>
      <c r="F435" s="202"/>
      <c r="G435" s="202"/>
      <c r="H435" s="202"/>
    </row>
    <row r="436" spans="2:8" ht="15" thickBot="1" x14ac:dyDescent="0.35"/>
    <row r="437" spans="2:8" ht="26.25" customHeight="1" thickBot="1" x14ac:dyDescent="0.35">
      <c r="B437" s="190" t="s">
        <v>218</v>
      </c>
      <c r="C437" s="190"/>
      <c r="D437" s="69">
        <f>SUM(E412)</f>
        <v>0</v>
      </c>
    </row>
  </sheetData>
  <mergeCells count="130">
    <mergeCell ref="C416:D416"/>
    <mergeCell ref="E416:F416"/>
    <mergeCell ref="E417:F417"/>
    <mergeCell ref="B437:C437"/>
    <mergeCell ref="D395:F395"/>
    <mergeCell ref="C393:F393"/>
    <mergeCell ref="C412:E412"/>
    <mergeCell ref="B10:D10"/>
    <mergeCell ref="B11:D11"/>
    <mergeCell ref="B429:C429"/>
    <mergeCell ref="B431:C431"/>
    <mergeCell ref="B433:C433"/>
    <mergeCell ref="B435:C435"/>
    <mergeCell ref="F433:H433"/>
    <mergeCell ref="F434:H435"/>
    <mergeCell ref="B19:C19"/>
    <mergeCell ref="D16:F17"/>
    <mergeCell ref="B14:C17"/>
    <mergeCell ref="C28:F28"/>
    <mergeCell ref="E85:F85"/>
    <mergeCell ref="C85:D85"/>
    <mergeCell ref="E32:E36"/>
    <mergeCell ref="C37:E37"/>
    <mergeCell ref="C44:E44"/>
    <mergeCell ref="B2:C2"/>
    <mergeCell ref="B4:D4"/>
    <mergeCell ref="B5:D5"/>
    <mergeCell ref="B7:D7"/>
    <mergeCell ref="B8:D8"/>
    <mergeCell ref="B424:C425"/>
    <mergeCell ref="B427:C427"/>
    <mergeCell ref="C91:F91"/>
    <mergeCell ref="C96:E96"/>
    <mergeCell ref="E58:E62"/>
    <mergeCell ref="C67:E67"/>
    <mergeCell ref="C71:E71"/>
    <mergeCell ref="C75:E75"/>
    <mergeCell ref="E86:F86"/>
    <mergeCell ref="E120:E125"/>
    <mergeCell ref="C126:E126"/>
    <mergeCell ref="C167:D167"/>
    <mergeCell ref="E167:F167"/>
    <mergeCell ref="C173:F173"/>
    <mergeCell ref="E105:E111"/>
    <mergeCell ref="C112:E112"/>
    <mergeCell ref="C116:E116"/>
    <mergeCell ref="D14:E15"/>
    <mergeCell ref="F14:F15"/>
    <mergeCell ref="C38:F38"/>
    <mergeCell ref="E42:E43"/>
    <mergeCell ref="C49:E49"/>
    <mergeCell ref="C54:E54"/>
    <mergeCell ref="C63:E63"/>
    <mergeCell ref="E79:E81"/>
    <mergeCell ref="C82:E82"/>
    <mergeCell ref="C97:F97"/>
    <mergeCell ref="C101:E101"/>
    <mergeCell ref="C102:F102"/>
    <mergeCell ref="E213:E214"/>
    <mergeCell ref="C215:E215"/>
    <mergeCell ref="C219:E219"/>
    <mergeCell ref="E223:E225"/>
    <mergeCell ref="C197:E197"/>
    <mergeCell ref="E177:E178"/>
    <mergeCell ref="C179:E179"/>
    <mergeCell ref="E168:F168"/>
    <mergeCell ref="C130:E130"/>
    <mergeCell ref="C134:E134"/>
    <mergeCell ref="E138:E139"/>
    <mergeCell ref="C140:E140"/>
    <mergeCell ref="E144:E147"/>
    <mergeCell ref="C148:E148"/>
    <mergeCell ref="E152:E156"/>
    <mergeCell ref="C157:E157"/>
    <mergeCell ref="E161:E163"/>
    <mergeCell ref="C164:E164"/>
    <mergeCell ref="C185:E185"/>
    <mergeCell ref="E189:E190"/>
    <mergeCell ref="E182:E184"/>
    <mergeCell ref="C191:E191"/>
    <mergeCell ref="E201:E202"/>
    <mergeCell ref="C203:E203"/>
    <mergeCell ref="E207:E208"/>
    <mergeCell ref="C209:E209"/>
    <mergeCell ref="C250:E250"/>
    <mergeCell ref="C226:E226"/>
    <mergeCell ref="E230:E231"/>
    <mergeCell ref="C232:E232"/>
    <mergeCell ref="C241:F241"/>
    <mergeCell ref="E245:E249"/>
    <mergeCell ref="C235:D235"/>
    <mergeCell ref="E235:F235"/>
    <mergeCell ref="E236:F236"/>
    <mergeCell ref="E194:E196"/>
    <mergeCell ref="C387:D387"/>
    <mergeCell ref="E387:F387"/>
    <mergeCell ref="E388:F388"/>
    <mergeCell ref="C353:E353"/>
    <mergeCell ref="C357:E357"/>
    <mergeCell ref="C361:E361"/>
    <mergeCell ref="C365:E365"/>
    <mergeCell ref="E369:E373"/>
    <mergeCell ref="C374:E374"/>
    <mergeCell ref="E378:E379"/>
    <mergeCell ref="C380:E380"/>
    <mergeCell ref="C384:E384"/>
    <mergeCell ref="C343:F343"/>
    <mergeCell ref="E347:E348"/>
    <mergeCell ref="C349:E349"/>
    <mergeCell ref="E338:F338"/>
    <mergeCell ref="E254:E258"/>
    <mergeCell ref="C259:E259"/>
    <mergeCell ref="E263:E267"/>
    <mergeCell ref="C268:E268"/>
    <mergeCell ref="E272:E276"/>
    <mergeCell ref="C282:E282"/>
    <mergeCell ref="C287:E287"/>
    <mergeCell ref="C277:E277"/>
    <mergeCell ref="C292:E292"/>
    <mergeCell ref="E296:E300"/>
    <mergeCell ref="C301:E301"/>
    <mergeCell ref="E305:E309"/>
    <mergeCell ref="C310:E310"/>
    <mergeCell ref="E314:E318"/>
    <mergeCell ref="C319:E319"/>
    <mergeCell ref="C337:D337"/>
    <mergeCell ref="E337:F337"/>
    <mergeCell ref="C324:E324"/>
    <mergeCell ref="C329:E329"/>
    <mergeCell ref="C334:E334"/>
  </mergeCells>
  <pageMargins left="0.7" right="0.7" top="0.75" bottom="0.75" header="0.3" footer="0.3"/>
  <pageSetup paperSize="9" orientation="portrait" r:id="rId1"/>
  <ignoredErrors>
    <ignoredError sqref="D155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sergie</dc:creator>
  <cp:lastModifiedBy>Sergie Dop 1</cp:lastModifiedBy>
  <dcterms:created xsi:type="dcterms:W3CDTF">2015-06-05T18:19:34Z</dcterms:created>
  <dcterms:modified xsi:type="dcterms:W3CDTF">2023-05-02T07:56:02Z</dcterms:modified>
</cp:coreProperties>
</file>